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Админ" sheetId="1" r:id="rId1"/>
  </sheets>
  <calcPr calcId="145621"/>
</workbook>
</file>

<file path=xl/calcChain.xml><?xml version="1.0" encoding="utf-8"?>
<calcChain xmlns="http://schemas.openxmlformats.org/spreadsheetml/2006/main">
  <c r="E23" i="1" l="1"/>
  <c r="E26" i="1" l="1"/>
  <c r="E27" i="1"/>
  <c r="E25" i="1"/>
  <c r="E22" i="1" l="1"/>
  <c r="E18" i="1" l="1"/>
  <c r="E13" i="1"/>
  <c r="E14" i="1"/>
  <c r="E15" i="1"/>
  <c r="E16" i="1"/>
  <c r="E17" i="1"/>
  <c r="E19" i="1"/>
  <c r="E20" i="1"/>
  <c r="E21" i="1"/>
  <c r="E24" i="1"/>
  <c r="E28" i="1"/>
  <c r="E12" i="1"/>
  <c r="C8" i="1" l="1"/>
  <c r="D11" i="1" l="1"/>
  <c r="D38" i="1" s="1"/>
  <c r="E11" i="1"/>
  <c r="E38" i="1" s="1"/>
  <c r="C11" i="1"/>
  <c r="C32" i="1"/>
  <c r="C38" i="1" l="1"/>
</calcChain>
</file>

<file path=xl/sharedStrings.xml><?xml version="1.0" encoding="utf-8"?>
<sst xmlns="http://schemas.openxmlformats.org/spreadsheetml/2006/main" count="35" uniqueCount="34">
  <si>
    <r>
      <t xml:space="preserve">            </t>
    </r>
    <r>
      <rPr>
        <sz val="10"/>
        <color theme="1"/>
        <rFont val="Times New Roman"/>
        <family val="1"/>
        <charset val="204"/>
      </rPr>
      <t xml:space="preserve">Приложение </t>
    </r>
  </si>
  <si>
    <t xml:space="preserve">    </t>
  </si>
  <si>
    <t>№ п/п</t>
  </si>
  <si>
    <t>Объект закупки</t>
  </si>
  <si>
    <t>Наименование аукциона</t>
  </si>
  <si>
    <t xml:space="preserve">КБК </t>
  </si>
  <si>
    <t>п.5. ч. 1 ст.93  (до 600000 руб.) всего</t>
  </si>
  <si>
    <t>ИТОГО</t>
  </si>
  <si>
    <t>Администрация Ретяжского сельского поселения Кромского района Орловской области</t>
  </si>
  <si>
    <t>002 0801 9500084010 244</t>
  </si>
  <si>
    <t>002 0113 9500080080 244</t>
  </si>
  <si>
    <t>002 0406 9500089060 244</t>
  </si>
  <si>
    <t>002 0503 9500089030 244</t>
  </si>
  <si>
    <t>002 0503 9500089040 244</t>
  </si>
  <si>
    <t>002 0503 9500089050 244</t>
  </si>
  <si>
    <t>002 0409 9500089950 244</t>
  </si>
  <si>
    <t>002 0406 9500089070 244</t>
  </si>
  <si>
    <t>002 0113 9500080080 247</t>
  </si>
  <si>
    <t>газ</t>
  </si>
  <si>
    <t>002 0801 9500084010 247</t>
  </si>
  <si>
    <t>газ+свет</t>
  </si>
  <si>
    <t>002 0502 9500081891 247</t>
  </si>
  <si>
    <t>002 0203 9500051180 244 23-51180-00000-00000</t>
  </si>
  <si>
    <t>002 0503 9500080001 244</t>
  </si>
  <si>
    <t>002 0503 9500081892 247</t>
  </si>
  <si>
    <t>002 0503 9500081892 244</t>
  </si>
  <si>
    <t>план</t>
  </si>
  <si>
    <t>изменение</t>
  </si>
  <si>
    <t>002 0409 9500189950 244</t>
  </si>
  <si>
    <t>п.4. ч. 1 ст.93  (до 600000 руб.) всего</t>
  </si>
  <si>
    <t>002 0412 9500080450 244</t>
  </si>
  <si>
    <t>Сумма договоров, заключенных в декабре 2023 г на 2024 год</t>
  </si>
  <si>
    <t>002 0801 9500089081 244</t>
  </si>
  <si>
    <t xml:space="preserve"> Информация к плану-графику закупок на 2025 г и плановый период  2026-2027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</si>
</sst>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55">
    <xf numFmtId="0" fontId="0" fillId="0" borderId="0" xfId="0"/>
    <xf numFmtId="0" fontId="1" fillId="0" borderId="0" xfId="0" applyFont="1" applyAlignment="1">
      <alignment vertical="center"/>
    </xf>
    <xf numFmtId="49" fontId="10" fillId="0" borderId="1" xfId="1" applyNumberFormat="1" applyFont="1" applyBorder="1"/>
    <xf numFmtId="49" fontId="10" fillId="0" borderId="2" xfId="1" applyNumberFormat="1" applyFont="1" applyBorder="1"/>
    <xf numFmtId="49" fontId="10" fillId="0" borderId="3" xfId="1" applyNumberFormat="1" applyFont="1" applyBorder="1"/>
    <xf numFmtId="0" fontId="1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1" fillId="0" borderId="18" xfId="0" applyFont="1" applyBorder="1" applyAlignment="1">
      <alignment vertical="center" wrapText="1"/>
    </xf>
    <xf numFmtId="0" fontId="13" fillId="0" borderId="0" xfId="0" applyFont="1"/>
    <xf numFmtId="0" fontId="3" fillId="0" borderId="3" xfId="0" applyFont="1" applyBorder="1" applyAlignment="1">
      <alignment vertical="center" wrapText="1"/>
    </xf>
    <xf numFmtId="0" fontId="11" fillId="2" borderId="13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49" fontId="10" fillId="0" borderId="1" xfId="1" applyNumberFormat="1" applyFont="1" applyFill="1" applyBorder="1"/>
    <xf numFmtId="0" fontId="1" fillId="0" borderId="1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49" fontId="10" fillId="2" borderId="3" xfId="1" applyNumberFormat="1" applyFont="1" applyFill="1" applyBorder="1"/>
    <xf numFmtId="0" fontId="1" fillId="2" borderId="3" xfId="0" applyFont="1" applyFill="1" applyBorder="1" applyAlignment="1">
      <alignment vertical="center" wrapText="1"/>
    </xf>
    <xf numFmtId="49" fontId="10" fillId="0" borderId="3" xfId="1" applyNumberFormat="1" applyFont="1" applyFill="1" applyBorder="1"/>
    <xf numFmtId="0" fontId="1" fillId="0" borderId="3" xfId="0" applyFont="1" applyFill="1" applyBorder="1" applyAlignment="1">
      <alignment vertical="center" wrapText="1"/>
    </xf>
    <xf numFmtId="0" fontId="0" fillId="0" borderId="0" xfId="0" applyFill="1"/>
    <xf numFmtId="0" fontId="6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7" fillId="0" borderId="12" xfId="0" applyFont="1" applyFill="1" applyBorder="1" applyAlignment="1">
      <alignment vertical="center" wrapText="1"/>
    </xf>
    <xf numFmtId="49" fontId="10" fillId="0" borderId="3" xfId="1" applyNumberFormat="1" applyFont="1" applyFill="1" applyBorder="1" applyAlignment="1">
      <alignment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39"/>
  <sheetViews>
    <sheetView tabSelected="1" zoomScale="110" zoomScaleNormal="110" workbookViewId="0">
      <selection activeCell="C17" sqref="C17"/>
    </sheetView>
  </sheetViews>
  <sheetFormatPr defaultRowHeight="15" x14ac:dyDescent="0.25"/>
  <cols>
    <col min="2" max="2" width="34.42578125" customWidth="1"/>
    <col min="3" max="3" width="14.140625" customWidth="1"/>
    <col min="4" max="5" width="12.42578125" customWidth="1"/>
  </cols>
  <sheetData>
    <row r="1" spans="1:5" ht="15.75" x14ac:dyDescent="0.25">
      <c r="A1" s="50" t="s">
        <v>0</v>
      </c>
      <c r="B1" s="50"/>
      <c r="C1" s="50"/>
      <c r="D1" s="50"/>
      <c r="E1" s="50"/>
    </row>
    <row r="2" spans="1:5" x14ac:dyDescent="0.25">
      <c r="A2" s="51"/>
      <c r="B2" s="51"/>
      <c r="C2" s="51"/>
      <c r="D2" s="51"/>
      <c r="E2" s="51"/>
    </row>
    <row r="3" spans="1:5" x14ac:dyDescent="0.25">
      <c r="A3" s="51"/>
      <c r="B3" s="51"/>
      <c r="C3" s="51"/>
      <c r="D3" s="51"/>
      <c r="E3" s="51"/>
    </row>
    <row r="4" spans="1:5" ht="69.75" customHeight="1" x14ac:dyDescent="0.25">
      <c r="A4" s="49" t="s">
        <v>8</v>
      </c>
      <c r="B4" s="49"/>
      <c r="C4" s="49"/>
      <c r="D4" s="49"/>
      <c r="E4" s="49"/>
    </row>
    <row r="5" spans="1:5" ht="33.75" customHeight="1" x14ac:dyDescent="0.25">
      <c r="A5" s="52" t="s">
        <v>33</v>
      </c>
      <c r="B5" s="52"/>
      <c r="C5" s="52"/>
      <c r="D5" s="52"/>
      <c r="E5" s="52"/>
    </row>
    <row r="6" spans="1:5" ht="25.5" customHeight="1" thickBot="1" x14ac:dyDescent="0.3">
      <c r="A6" s="1" t="s">
        <v>1</v>
      </c>
    </row>
    <row r="7" spans="1:5" ht="15.75" thickBot="1" x14ac:dyDescent="0.3">
      <c r="A7" s="15" t="s">
        <v>2</v>
      </c>
      <c r="B7" s="16" t="s">
        <v>3</v>
      </c>
      <c r="C7" s="17" t="s">
        <v>26</v>
      </c>
      <c r="D7" s="17" t="s">
        <v>27</v>
      </c>
      <c r="E7" s="18"/>
    </row>
    <row r="8" spans="1:5" ht="15.75" x14ac:dyDescent="0.25">
      <c r="A8" s="8">
        <v>1</v>
      </c>
      <c r="B8" s="9" t="s">
        <v>4</v>
      </c>
      <c r="C8" s="32">
        <f>C9</f>
        <v>0</v>
      </c>
      <c r="D8" s="13"/>
      <c r="E8" s="14"/>
    </row>
    <row r="9" spans="1:5" ht="18.75" x14ac:dyDescent="0.3">
      <c r="A9" s="6"/>
      <c r="B9" s="2"/>
      <c r="C9" s="5"/>
      <c r="D9" s="5"/>
      <c r="E9" s="27"/>
    </row>
    <row r="10" spans="1:5" ht="16.5" thickBot="1" x14ac:dyDescent="0.3">
      <c r="A10" s="7"/>
      <c r="B10" s="10"/>
      <c r="C10" s="11"/>
      <c r="D10" s="11"/>
      <c r="E10" s="12"/>
    </row>
    <row r="11" spans="1:5" ht="30" customHeight="1" thickBot="1" x14ac:dyDescent="0.3">
      <c r="A11" s="20">
        <v>2</v>
      </c>
      <c r="B11" s="21" t="s">
        <v>29</v>
      </c>
      <c r="C11" s="25">
        <f>SUM(C12:C29)</f>
        <v>917400</v>
      </c>
      <c r="D11" s="25">
        <f>SUM(D12:D29)</f>
        <v>50087</v>
      </c>
      <c r="E11" s="25">
        <f>SUM(E12:E29)</f>
        <v>967487</v>
      </c>
    </row>
    <row r="12" spans="1:5" ht="18.75" x14ac:dyDescent="0.3">
      <c r="A12" s="53"/>
      <c r="B12" s="41" t="s">
        <v>10</v>
      </c>
      <c r="C12" s="42">
        <v>125900</v>
      </c>
      <c r="D12" s="42"/>
      <c r="E12" s="37">
        <f>C12+D12</f>
        <v>125900</v>
      </c>
    </row>
    <row r="13" spans="1:5" ht="18.75" x14ac:dyDescent="0.3">
      <c r="A13" s="34"/>
      <c r="B13" s="41" t="s">
        <v>17</v>
      </c>
      <c r="C13" s="36">
        <v>50000</v>
      </c>
      <c r="D13" s="36"/>
      <c r="E13" s="37">
        <f t="shared" ref="E13:E28" si="0">C13+D13</f>
        <v>50000</v>
      </c>
    </row>
    <row r="14" spans="1:5" ht="37.5" x14ac:dyDescent="0.3">
      <c r="A14" s="34"/>
      <c r="B14" s="54" t="s">
        <v>22</v>
      </c>
      <c r="C14" s="36">
        <v>11600</v>
      </c>
      <c r="D14" s="36"/>
      <c r="E14" s="37">
        <f t="shared" si="0"/>
        <v>11600</v>
      </c>
    </row>
    <row r="15" spans="1:5" ht="18.75" x14ac:dyDescent="0.3">
      <c r="A15" s="34"/>
      <c r="B15" s="35" t="s">
        <v>11</v>
      </c>
      <c r="C15" s="36">
        <v>1100</v>
      </c>
      <c r="D15" s="36"/>
      <c r="E15" s="37">
        <f t="shared" si="0"/>
        <v>1100</v>
      </c>
    </row>
    <row r="16" spans="1:5" ht="18.75" x14ac:dyDescent="0.3">
      <c r="A16" s="34"/>
      <c r="B16" s="35" t="s">
        <v>16</v>
      </c>
      <c r="C16" s="36">
        <v>1100</v>
      </c>
      <c r="D16" s="36"/>
      <c r="E16" s="37">
        <f t="shared" si="0"/>
        <v>1100</v>
      </c>
    </row>
    <row r="17" spans="1:6" ht="18.75" x14ac:dyDescent="0.3">
      <c r="A17" s="34"/>
      <c r="B17" s="35" t="s">
        <v>15</v>
      </c>
      <c r="C17" s="36">
        <v>575400</v>
      </c>
      <c r="D17" s="36"/>
      <c r="E17" s="37">
        <f t="shared" si="0"/>
        <v>575400</v>
      </c>
    </row>
    <row r="18" spans="1:6" ht="18.75" hidden="1" x14ac:dyDescent="0.3">
      <c r="A18" s="34"/>
      <c r="B18" s="35" t="s">
        <v>28</v>
      </c>
      <c r="C18" s="36"/>
      <c r="D18" s="36"/>
      <c r="E18" s="37">
        <f t="shared" ref="E18" si="1">C18+D18</f>
        <v>0</v>
      </c>
    </row>
    <row r="19" spans="1:6" ht="18.75" x14ac:dyDescent="0.3">
      <c r="A19" s="34"/>
      <c r="B19" s="35" t="s">
        <v>23</v>
      </c>
      <c r="C19" s="36">
        <v>40000</v>
      </c>
      <c r="D19" s="36"/>
      <c r="E19" s="37">
        <f t="shared" si="0"/>
        <v>40000</v>
      </c>
    </row>
    <row r="20" spans="1:6" ht="18.75" x14ac:dyDescent="0.3">
      <c r="A20" s="34"/>
      <c r="B20" s="35" t="s">
        <v>12</v>
      </c>
      <c r="C20" s="36">
        <v>8000</v>
      </c>
      <c r="D20" s="36"/>
      <c r="E20" s="37">
        <f t="shared" si="0"/>
        <v>8000</v>
      </c>
    </row>
    <row r="21" spans="1:6" ht="18.75" x14ac:dyDescent="0.3">
      <c r="A21" s="34"/>
      <c r="B21" s="35" t="s">
        <v>13</v>
      </c>
      <c r="C21" s="36">
        <v>22200</v>
      </c>
      <c r="D21" s="36"/>
      <c r="E21" s="37">
        <f t="shared" si="0"/>
        <v>22200</v>
      </c>
    </row>
    <row r="22" spans="1:6" ht="18.75" x14ac:dyDescent="0.3">
      <c r="A22" s="34"/>
      <c r="B22" s="35" t="s">
        <v>32</v>
      </c>
      <c r="C22" s="36"/>
      <c r="D22" s="36"/>
      <c r="E22" s="37">
        <f t="shared" si="0"/>
        <v>0</v>
      </c>
    </row>
    <row r="23" spans="1:6" ht="18.75" x14ac:dyDescent="0.3">
      <c r="A23" s="34"/>
      <c r="B23" s="35" t="s">
        <v>30</v>
      </c>
      <c r="C23" s="36"/>
      <c r="D23" s="36"/>
      <c r="E23" s="37">
        <f t="shared" si="0"/>
        <v>0</v>
      </c>
    </row>
    <row r="24" spans="1:6" ht="18.75" x14ac:dyDescent="0.3">
      <c r="A24" s="34"/>
      <c r="B24" s="35" t="s">
        <v>14</v>
      </c>
      <c r="C24" s="36">
        <v>1100</v>
      </c>
      <c r="D24" s="36"/>
      <c r="E24" s="37">
        <f t="shared" si="0"/>
        <v>1100</v>
      </c>
    </row>
    <row r="25" spans="1:6" ht="18.75" x14ac:dyDescent="0.3">
      <c r="A25" s="38"/>
      <c r="B25" s="41" t="s">
        <v>21</v>
      </c>
      <c r="C25" s="42">
        <v>46000</v>
      </c>
      <c r="D25" s="42"/>
      <c r="E25" s="37">
        <f>C25+D25</f>
        <v>46000</v>
      </c>
      <c r="F25" s="43"/>
    </row>
    <row r="26" spans="1:6" ht="18.75" x14ac:dyDescent="0.3">
      <c r="A26" s="48"/>
      <c r="B26" s="39" t="s">
        <v>25</v>
      </c>
      <c r="C26" s="40"/>
      <c r="D26" s="40">
        <v>50087</v>
      </c>
      <c r="E26" s="33">
        <f>C26+D26</f>
        <v>50087</v>
      </c>
      <c r="F26" s="43"/>
    </row>
    <row r="27" spans="1:6" ht="19.5" thickBot="1" x14ac:dyDescent="0.35">
      <c r="A27" s="38"/>
      <c r="B27" s="41" t="s">
        <v>24</v>
      </c>
      <c r="C27" s="42">
        <v>35000</v>
      </c>
      <c r="D27" s="42"/>
      <c r="E27" s="37">
        <f t="shared" si="0"/>
        <v>35000</v>
      </c>
      <c r="F27" s="43"/>
    </row>
    <row r="28" spans="1:6" ht="19.5" hidden="1" thickBot="1" x14ac:dyDescent="0.35">
      <c r="A28" s="38"/>
      <c r="B28" s="41" t="s">
        <v>25</v>
      </c>
      <c r="C28" s="42"/>
      <c r="D28" s="42"/>
      <c r="E28" s="37">
        <f t="shared" si="0"/>
        <v>0</v>
      </c>
      <c r="F28" s="43"/>
    </row>
    <row r="29" spans="1:6" ht="19.5" hidden="1" thickBot="1" x14ac:dyDescent="0.35">
      <c r="A29" s="38"/>
      <c r="B29" s="41"/>
      <c r="C29" s="42"/>
      <c r="D29" s="42"/>
      <c r="E29" s="37"/>
      <c r="F29" s="43"/>
    </row>
    <row r="30" spans="1:6" ht="28.5" x14ac:dyDescent="0.25">
      <c r="A30" s="44">
        <v>3</v>
      </c>
      <c r="B30" s="45" t="s">
        <v>6</v>
      </c>
      <c r="C30" s="46"/>
      <c r="D30" s="46"/>
      <c r="E30" s="47"/>
      <c r="F30" s="43"/>
    </row>
    <row r="31" spans="1:6" ht="16.5" thickBot="1" x14ac:dyDescent="0.3">
      <c r="A31" s="19"/>
      <c r="B31" s="10" t="s">
        <v>5</v>
      </c>
      <c r="C31" s="11"/>
      <c r="D31" s="11"/>
      <c r="E31" s="28"/>
    </row>
    <row r="32" spans="1:6" ht="29.25" thickBot="1" x14ac:dyDescent="0.3">
      <c r="A32" s="24">
        <v>4</v>
      </c>
      <c r="B32" s="21" t="s">
        <v>31</v>
      </c>
      <c r="C32" s="25">
        <f>SUM(C33:C37)</f>
        <v>0</v>
      </c>
      <c r="D32" s="25"/>
      <c r="E32" s="29"/>
    </row>
    <row r="33" spans="1:6" ht="18.75" hidden="1" x14ac:dyDescent="0.3">
      <c r="A33" s="8"/>
      <c r="B33" s="4"/>
      <c r="C33" s="13"/>
      <c r="D33" s="13"/>
      <c r="E33" s="26"/>
    </row>
    <row r="34" spans="1:6" ht="18.75" hidden="1" x14ac:dyDescent="0.3">
      <c r="A34" s="22"/>
      <c r="B34" s="3"/>
      <c r="C34" s="23"/>
      <c r="D34" s="23"/>
      <c r="E34" s="30"/>
    </row>
    <row r="35" spans="1:6" ht="19.5" thickBot="1" x14ac:dyDescent="0.35">
      <c r="A35" s="22"/>
      <c r="B35" s="3"/>
      <c r="C35" s="23"/>
      <c r="D35" s="23"/>
      <c r="E35" s="30"/>
    </row>
    <row r="36" spans="1:6" ht="18.75" hidden="1" x14ac:dyDescent="0.3">
      <c r="A36" s="22"/>
      <c r="B36" s="3" t="s">
        <v>9</v>
      </c>
      <c r="C36" s="23"/>
      <c r="D36" s="23"/>
      <c r="E36" s="30"/>
      <c r="F36" t="s">
        <v>18</v>
      </c>
    </row>
    <row r="37" spans="1:6" ht="19.5" hidden="1" thickBot="1" x14ac:dyDescent="0.35">
      <c r="A37" s="22"/>
      <c r="B37" s="3" t="s">
        <v>19</v>
      </c>
      <c r="C37" s="23"/>
      <c r="D37" s="23"/>
      <c r="E37" s="30"/>
      <c r="F37" t="s">
        <v>20</v>
      </c>
    </row>
    <row r="38" spans="1:6" ht="16.5" thickBot="1" x14ac:dyDescent="0.3">
      <c r="A38" s="24">
        <v>5</v>
      </c>
      <c r="B38" s="21" t="s">
        <v>7</v>
      </c>
      <c r="C38" s="25">
        <f>C11+C32+C8</f>
        <v>917400</v>
      </c>
      <c r="D38" s="25">
        <f>D11+D32</f>
        <v>50087</v>
      </c>
      <c r="E38" s="25">
        <f>E11+E32</f>
        <v>967487</v>
      </c>
    </row>
    <row r="39" spans="1:6" x14ac:dyDescent="0.25">
      <c r="E39" s="31"/>
    </row>
  </sheetData>
  <mergeCells count="5">
    <mergeCell ref="A4:E4"/>
    <mergeCell ref="A1:E1"/>
    <mergeCell ref="A2:E2"/>
    <mergeCell ref="A3:E3"/>
    <mergeCell ref="A5:E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Админ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Accountant</dc:creator>
  <cp:lastModifiedBy>Accountant</cp:lastModifiedBy>
  <cp:lastPrinted>2025-03-28T08:12:41Z</cp:lastPrinted>
  <dcterms:created xsi:type="dcterms:W3CDTF">2020-01-13T05:35:36Z</dcterms:created>
  <dcterms:modified xsi:type="dcterms:W3CDTF">2025-03-28T08:13:01Z</dcterms:modified>
</cp:coreProperties>
</file>