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Т-во'!$BE$37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Т-во'!$BE$54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<sst xmlns="http://schemas.openxmlformats.org/spreadsheetml/2006/main" count="14634" uniqueCount="3598">
  <si>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</si>
  <si>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</si>
  <si>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</si>
  <si>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</si>
  <si>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</si>
  <si>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</si>
  <si>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</si>
  <si>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</si>
  <si>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</si>
  <si>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</si>
  <si>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</si>
  <si>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</si>
  <si>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</si>
  <si>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31261133</t>
  </si>
  <si>
    <t>Flag_Row_Size</t>
  </si>
  <si>
    <t>Субъект РФ</t>
  </si>
  <si>
    <t>Орловская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</si>
  <si>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</si>
  <si>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</si>
  <si>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</si>
  <si>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</si>
  <si>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</si>
  <si>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</si>
  <si>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</si>
  <si>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</si>
  <si>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</si>
  <si>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</si>
  <si>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</si>
  <si>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</si>
  <si>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</si>
  <si>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</si>
  <si>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</si>
  <si>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</si>
  <si>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</si>
  <si>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</si>
  <si>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</si>
  <si>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</si>
  <si>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</si>
  <si>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</si>
  <si>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</si>
  <si>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</si>
  <si>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359-т</t>
  </si>
  <si>
    <t>Наименование органа регулирования, принявшего решение об утверждении тарифов</t>
  </si>
  <si>
    <t>Департамент государственного регулирования цен и тарифов Орловской области</t>
  </si>
  <si>
    <t>Источник официального опубликования решения</t>
  </si>
  <si>
    <t>газета "Орловская правда" №146 от 16.12.2025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</si>
  <si>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</si>
  <si>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</si>
  <si>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МКП "Коммунальные системы" Шаховского с/п</t>
  </si>
  <si>
    <t>Наименование (описание) обособленного подразделения</t>
  </si>
  <si>
    <t>ИНН</t>
  </si>
  <si>
    <t>5714006494</t>
  </si>
  <si>
    <t>КПП</t>
  </si>
  <si>
    <t>571401001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</si>
  <si>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</si>
  <si>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</si>
  <si>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</si>
  <si>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</si>
  <si>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</si>
  <si>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</si>
  <si>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</si>
  <si>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</si>
  <si>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</si>
  <si>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</si>
  <si>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</si>
  <si>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</si>
  <si>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</si>
  <si>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</si>
  <si>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</si>
  <si>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</si>
  <si>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</si>
  <si>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303222, Орловская область, Кромской район, с. Шахово, ул. Победы, д.1</t>
  </si>
  <si>
    <t>Фамилия, имя, отчество руководителя</t>
  </si>
  <si>
    <t>Мартынов Сергей Иванович</t>
  </si>
  <si>
    <t>Ответственный за заполнение формы</t>
  </si>
  <si>
    <t>Фамилия, имя, отчество</t>
  </si>
  <si>
    <t>Мезенцева Олеся Васильевна</t>
  </si>
  <si>
    <t>Должность</t>
  </si>
  <si>
    <t>экономист</t>
  </si>
  <si>
    <t>Контактный телефон</t>
  </si>
  <si>
    <t>8-920-820-25-55</t>
  </si>
  <si>
    <t>E-mail</t>
  </si>
  <si>
    <t>mkp.ks@yandex.ru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</si>
  <si>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</si>
  <si>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</si>
  <si>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</si>
  <si>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</si>
  <si>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</si>
  <si>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</si>
  <si>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</si>
  <si>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</si>
  <si>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</si>
  <si>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</si>
  <si>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</si>
  <si>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</si>
  <si>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</si>
  <si>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</si>
  <si>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</si>
  <si>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</si>
  <si>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</si>
  <si>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121</t>
  </si>
  <si>
    <t>Кромской муниципальный район</t>
  </si>
  <si>
    <t>Шаховское сельское поселение</t>
  </si>
  <si>
    <t>54625458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</si>
  <si>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</si>
  <si>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</si>
  <si>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</si>
  <si>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</si>
  <si>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</si>
  <si>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</si>
  <si>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</si>
  <si>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</si>
  <si>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</si>
  <si>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</si>
  <si>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</si>
  <si>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</si>
  <si>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</si>
  <si>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</si>
  <si>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</si>
  <si>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</si>
  <si>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</si>
  <si>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</si>
  <si>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</si>
  <si>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</si>
  <si>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</si>
  <si>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</si>
  <si>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</si>
  <si>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</si>
  <si>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</si>
  <si>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</si>
  <si>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</si>
  <si>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</si>
  <si>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</si>
  <si>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</si>
  <si>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</si>
  <si>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</si>
  <si>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</si>
  <si>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</si>
  <si>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</si>
  <si>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</si>
  <si>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</si>
  <si>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</si>
  <si>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</si>
  <si>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</si>
  <si>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</si>
  <si>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</si>
  <si>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</si>
  <si>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</si>
  <si>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</si>
  <si>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</si>
  <si>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</si>
  <si>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</si>
  <si>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</si>
  <si>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</si>
  <si>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</si>
  <si>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</si>
  <si>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</si>
  <si>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</si>
  <si>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</si>
  <si>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</si>
  <si>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</si>
  <si>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</si>
  <si>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</si>
  <si>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</si>
  <si>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</si>
  <si>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</si>
  <si>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</si>
  <si>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</si>
  <si>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</si>
  <si>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</si>
  <si>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</si>
  <si>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</si>
  <si>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</si>
  <si>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</si>
  <si>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</si>
  <si>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</si>
  <si>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</si>
  <si>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</si>
  <si>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</si>
  <si>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</si>
  <si>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</si>
  <si>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</si>
  <si>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</si>
  <si>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</si>
  <si>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</si>
  <si>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</si>
  <si>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</si>
  <si>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</si>
  <si>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</si>
  <si>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</si>
  <si>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</si>
  <si>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</si>
  <si>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</si>
  <si>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</si>
  <si>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</si>
  <si>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</si>
  <si>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</si>
  <si>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</si>
  <si>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</si>
  <si>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</si>
  <si>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</si>
  <si>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</si>
  <si>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</si>
  <si>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</si>
  <si>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</si>
  <si>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</si>
  <si>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</si>
  <si>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</si>
  <si>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</si>
  <si>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</si>
  <si>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</si>
  <si>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</si>
  <si>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</si>
  <si>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</si>
  <si>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</si>
  <si>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</si>
  <si>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</si>
  <si>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</si>
  <si>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</si>
  <si>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</si>
  <si>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</si>
  <si>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</si>
  <si>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</si>
  <si>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</si>
  <si>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</si>
  <si>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</si>
  <si>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</si>
  <si>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</si>
  <si>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</si>
  <si>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</si>
  <si>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</si>
  <si>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</si>
  <si>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</si>
  <si>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</si>
  <si>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</si>
  <si>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</si>
  <si>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</si>
  <si>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</si>
  <si>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</si>
  <si>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</si>
  <si>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</si>
  <si>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</si>
  <si>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</si>
  <si>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</si>
  <si>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</si>
  <si>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</si>
  <si>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</si>
  <si>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</si>
  <si>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</si>
  <si>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</si>
  <si>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</si>
  <si>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</si>
  <si>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</si>
  <si>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</si>
  <si>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</si>
  <si>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</si>
  <si>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</si>
  <si>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</si>
  <si>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</si>
  <si>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</si>
  <si>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</si>
  <si>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</si>
  <si>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</si>
  <si>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</si>
  <si>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</si>
  <si>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</si>
  <si>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</si>
  <si>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</si>
  <si>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</si>
  <si>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</si>
  <si>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</si>
  <si>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</si>
  <si>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</si>
  <si>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</si>
  <si>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</si>
  <si>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</si>
  <si>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</si>
  <si>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</si>
  <si>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</si>
  <si>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</si>
  <si>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</si>
  <si>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</si>
  <si>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</si>
  <si>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</si>
  <si>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</si>
  <si>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</si>
  <si>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</si>
  <si>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</si>
  <si>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</si>
  <si>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</si>
  <si>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</si>
  <si>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</si>
  <si>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</si>
  <si>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</si>
  <si>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</si>
  <si>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</si>
  <si>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</si>
  <si>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</si>
  <si>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</si>
  <si>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</si>
  <si>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</si>
  <si>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</si>
  <si>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</si>
  <si>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</si>
  <si>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</si>
  <si>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</si>
  <si>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</si>
  <si>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</si>
  <si>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</si>
  <si>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</si>
  <si>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</si>
  <si>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</si>
  <si>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</si>
  <si>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</si>
  <si>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</si>
  <si>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</si>
  <si>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</si>
  <si>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</si>
  <si>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</si>
  <si>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</si>
  <si>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</si>
  <si>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</si>
  <si>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</si>
  <si>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</si>
  <si>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</si>
  <si>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</si>
  <si>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</si>
  <si>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</si>
  <si>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</si>
  <si>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</si>
  <si>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</si>
  <si>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</si>
  <si>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</si>
  <si>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</si>
  <si>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</si>
  <si>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</si>
  <si>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</si>
  <si>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</si>
  <si>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</si>
  <si>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</si>
  <si>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</si>
  <si>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</si>
  <si>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</si>
  <si>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</si>
  <si>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</si>
  <si>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</si>
  <si>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</si>
  <si>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</si>
  <si>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</si>
  <si>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</si>
  <si>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</si>
  <si>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</si>
  <si>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</si>
  <si>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</si>
  <si>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</si>
  <si>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</si>
  <si>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</si>
  <si>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</si>
  <si>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</si>
  <si>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</si>
  <si>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</si>
  <si>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</si>
  <si>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</si>
  <si>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</si>
  <si>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</si>
  <si>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</si>
  <si>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</si>
  <si>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</si>
  <si>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</si>
  <si>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</si>
  <si>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</si>
  <si>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</si>
  <si>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</si>
  <si>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</si>
  <si>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</si>
  <si>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</si>
  <si>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</si>
  <si>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</si>
  <si>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</si>
  <si>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</si>
  <si>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</si>
  <si>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</si>
  <si>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</si>
  <si>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</si>
  <si>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</si>
  <si>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</si>
  <si>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</si>
  <si>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</si>
  <si>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</si>
  <si>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</si>
  <si>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</si>
  <si>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</si>
  <si>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</si>
  <si>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</si>
  <si>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</si>
  <si>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</si>
  <si>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</si>
  <si>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</si>
  <si>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</si>
  <si>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</si>
  <si>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</si>
  <si>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</si>
  <si>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</si>
  <si>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</si>
  <si>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</si>
  <si>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</si>
  <si>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</si>
  <si>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</si>
  <si>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</si>
  <si>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</si>
  <si>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</si>
  <si>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</si>
  <si>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</si>
  <si>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</si>
  <si>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</si>
  <si>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</si>
  <si>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</si>
  <si>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</si>
  <si>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</si>
  <si>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</si>
  <si>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</si>
  <si>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</si>
  <si>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</si>
  <si>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</si>
  <si>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</si>
  <si>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</si>
  <si>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</si>
  <si>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</si>
  <si>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</si>
  <si>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</si>
  <si>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</si>
  <si>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</si>
  <si>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</si>
  <si>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</si>
  <si>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</si>
  <si>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</si>
  <si>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</si>
  <si>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</si>
  <si>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</si>
  <si>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</si>
  <si>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</si>
  <si>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</si>
  <si>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</si>
  <si>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</si>
  <si>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</si>
  <si>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</si>
  <si>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</si>
  <si>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</si>
  <si>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</si>
  <si>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</si>
  <si>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</si>
  <si>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</si>
  <si>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</si>
  <si>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</si>
  <si>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</si>
  <si>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</si>
  <si>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</si>
  <si>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</si>
  <si>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</si>
  <si>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</si>
  <si>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</si>
  <si>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</si>
  <si>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</si>
  <si>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</si>
  <si>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</si>
  <si>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</si>
  <si>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</si>
  <si>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</si>
  <si>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</si>
  <si>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</si>
  <si>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</si>
  <si>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</si>
  <si>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</si>
  <si>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</si>
  <si>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</si>
  <si>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</si>
  <si>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</si>
  <si>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</si>
  <si>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</si>
  <si>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</si>
  <si>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</si>
  <si>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</si>
  <si>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</si>
  <si>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</si>
  <si>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</si>
  <si>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</si>
  <si>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</si>
  <si>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</si>
  <si>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</si>
  <si>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</si>
  <si>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</si>
  <si>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</si>
  <si>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</si>
  <si>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</si>
  <si>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</si>
  <si>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</si>
  <si>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</si>
  <si>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</si>
  <si>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</si>
  <si>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</si>
  <si>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</si>
  <si>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</si>
  <si>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</si>
  <si>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</si>
  <si>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</si>
  <si>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</si>
  <si>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</si>
  <si>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</si>
  <si>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</si>
  <si>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</si>
  <si>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</si>
  <si>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</si>
  <si>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</si>
  <si>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</si>
  <si>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</si>
  <si>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</si>
  <si>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</si>
  <si>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</si>
  <si>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</si>
  <si>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</si>
  <si>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</si>
  <si>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</si>
  <si>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</si>
  <si>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</si>
  <si>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</si>
  <si>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</si>
  <si>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</si>
  <si>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</si>
  <si>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</si>
  <si>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</si>
  <si>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</si>
  <si>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</si>
  <si>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</si>
  <si>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</si>
  <si>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</si>
  <si>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</si>
  <si>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</si>
  <si>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</si>
  <si>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</si>
  <si>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</si>
  <si>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</si>
  <si>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</si>
  <si>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</si>
  <si>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</si>
  <si>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</si>
  <si>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</si>
  <si>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</si>
  <si>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</si>
  <si>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</si>
  <si>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</si>
  <si>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</si>
  <si>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</si>
  <si>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</si>
  <si>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</si>
  <si>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</si>
  <si>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</si>
  <si>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</si>
  <si>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</si>
  <si>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</si>
  <si>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</si>
  <si>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</si>
  <si>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</si>
  <si>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</si>
  <si>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</si>
  <si>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</si>
  <si>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</si>
  <si>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</si>
  <si>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</si>
  <si>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</si>
  <si>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</si>
  <si>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</si>
  <si>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</si>
  <si>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</si>
  <si>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</si>
  <si>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</si>
  <si>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</si>
  <si>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</si>
  <si>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</si>
  <si>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</si>
  <si>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</si>
  <si>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</si>
  <si>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</si>
  <si>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</si>
  <si>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</si>
  <si>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</si>
  <si>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</si>
  <si>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</si>
  <si>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</si>
  <si>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</si>
  <si>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</si>
  <si>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</si>
  <si>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</si>
  <si>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</si>
  <si>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</si>
  <si>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</si>
  <si>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</si>
  <si>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</si>
  <si>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</si>
  <si>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</si>
  <si>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</si>
  <si>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</si>
  <si>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</si>
  <si>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</si>
  <si>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</si>
  <si>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</si>
  <si>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</si>
  <si>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</si>
  <si>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</si>
  <si>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</si>
  <si>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</si>
  <si>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</si>
  <si>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</si>
  <si>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</si>
  <si>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</si>
  <si>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</si>
  <si>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</si>
  <si>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</si>
  <si>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</si>
  <si>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</si>
  <si>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</si>
  <si>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</si>
  <si>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</si>
  <si>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</si>
  <si>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</si>
  <si>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</si>
  <si>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</si>
  <si>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</si>
  <si>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</si>
  <si>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</si>
  <si>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</si>
  <si>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</si>
  <si>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</si>
  <si>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</si>
  <si>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</si>
  <si>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</si>
  <si>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</si>
  <si>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</si>
  <si>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</si>
  <si>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</si>
  <si>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</si>
  <si>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</si>
  <si>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</si>
  <si>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</si>
  <si>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</si>
  <si>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</si>
  <si>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</si>
  <si>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</si>
  <si>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</si>
  <si>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</si>
  <si>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</si>
  <si>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</si>
  <si>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</si>
  <si>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</si>
  <si>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</si>
  <si>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</si>
  <si>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</si>
  <si>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</si>
  <si>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</si>
  <si>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</si>
  <si>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</si>
  <si>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</si>
  <si>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</si>
  <si>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</si>
  <si>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</si>
  <si>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</si>
  <si>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</si>
  <si>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</si>
  <si>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</si>
  <si>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</si>
  <si>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</si>
  <si>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</si>
  <si>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</si>
  <si>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</si>
  <si>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</si>
  <si>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</si>
  <si>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</si>
  <si>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</si>
  <si>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</si>
  <si>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</si>
  <si>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</si>
  <si>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</si>
  <si>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</si>
  <si>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</si>
  <si>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</si>
  <si>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</si>
  <si>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</si>
  <si>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</si>
  <si>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</si>
  <si>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</si>
  <si>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</si>
  <si>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</si>
  <si>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</si>
  <si>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</si>
  <si>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</si>
  <si>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</si>
  <si>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</si>
  <si>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</si>
  <si>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</si>
  <si>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</si>
  <si>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</si>
  <si>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</si>
  <si>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</si>
  <si>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</si>
  <si>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</si>
  <si>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</si>
  <si>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</si>
  <si>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</si>
  <si>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</si>
  <si>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</si>
  <si>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</si>
  <si>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</si>
  <si>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</si>
  <si>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</si>
  <si>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</si>
  <si>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</si>
  <si>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</si>
  <si>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</si>
  <si>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</si>
  <si>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</si>
  <si>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</si>
  <si>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</si>
  <si>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</si>
  <si>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</si>
  <si>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</si>
  <si>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</si>
  <si>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</si>
  <si>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</si>
  <si>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</si>
  <si>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</si>
  <si>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</si>
  <si>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</si>
  <si>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</si>
  <si>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</si>
  <si>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</si>
  <si>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</si>
  <si>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</si>
  <si>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</si>
  <si>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</si>
  <si>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</si>
  <si>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</si>
  <si>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</si>
  <si>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</si>
  <si>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</si>
  <si>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</si>
  <si>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</si>
  <si>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</si>
  <si>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</si>
  <si>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</si>
  <si>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</si>
  <si>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</si>
  <si>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</si>
  <si>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</si>
  <si>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</si>
  <si>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</si>
  <si>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</si>
  <si>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</si>
  <si>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</si>
  <si>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</si>
  <si>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</si>
  <si>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</si>
  <si>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</si>
  <si>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</si>
  <si>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</si>
  <si>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</si>
  <si>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</si>
  <si>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</si>
  <si>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</si>
  <si>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</si>
  <si>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</si>
  <si>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</si>
  <si>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</si>
  <si>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</si>
  <si>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</si>
  <si>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</si>
  <si>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</si>
  <si>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</si>
  <si>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</si>
  <si>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</si>
  <si>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</si>
  <si>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</si>
  <si>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</si>
  <si>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</si>
  <si>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</si>
  <si>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</si>
  <si>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</si>
  <si>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</si>
  <si>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</si>
  <si>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</si>
  <si>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</si>
  <si>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</si>
  <si>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</si>
  <si>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</si>
  <si>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</si>
  <si>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</si>
  <si>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</si>
  <si>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</si>
  <si>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</si>
  <si>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</si>
  <si>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</si>
  <si>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</si>
  <si>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</si>
  <si>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</si>
  <si>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</si>
  <si>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</si>
  <si>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</si>
  <si>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</si>
  <si>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</si>
  <si>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</si>
  <si>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</si>
  <si>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</si>
  <si>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</si>
  <si>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</si>
  <si>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</si>
  <si>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</si>
  <si>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</si>
  <si>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</si>
  <si>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</si>
  <si>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</si>
  <si>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</si>
  <si>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</si>
  <si>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</si>
  <si>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</si>
  <si>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</si>
  <si>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</si>
  <si>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</si>
  <si>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</si>
  <si>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</si>
  <si>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</si>
  <si>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</si>
  <si>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</si>
  <si>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</si>
  <si>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</si>
  <si>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</si>
  <si>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</si>
  <si>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</si>
  <si>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</si>
  <si>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</si>
  <si>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</si>
  <si>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</si>
  <si>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</si>
  <si>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</si>
  <si>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</si>
  <si>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</si>
  <si>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</si>
  <si>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</si>
  <si>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</si>
  <si>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</si>
  <si>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</si>
  <si>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</si>
  <si>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</si>
  <si>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</si>
  <si>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</si>
  <si>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</si>
  <si>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</si>
  <si>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</si>
  <si>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</si>
  <si>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</si>
  <si>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</si>
  <si>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</si>
  <si>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</si>
  <si>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</si>
  <si>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</si>
  <si>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</si>
  <si>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</si>
  <si>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</si>
  <si>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</si>
  <si>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</si>
  <si>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</si>
  <si>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</si>
  <si>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</si>
  <si>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</si>
  <si>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</si>
  <si>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</si>
  <si>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</si>
  <si>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</si>
  <si>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</si>
  <si>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</si>
  <si>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</si>
  <si>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</si>
  <si>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</si>
  <si>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</si>
  <si>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</si>
  <si>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</si>
  <si>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</si>
  <si>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</si>
  <si>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</si>
  <si>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</si>
  <si>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</si>
  <si>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</si>
  <si>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</si>
  <si>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</si>
  <si>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</si>
  <si>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</si>
  <si>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</si>
  <si>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</si>
  <si>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</si>
  <si>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</si>
  <si>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</si>
  <si>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</si>
  <si>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</si>
  <si>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</si>
  <si>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</si>
  <si>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</si>
  <si>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</si>
  <si>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</si>
  <si>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</si>
  <si>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</si>
  <si>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</si>
  <si>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</si>
  <si>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</si>
  <si>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</si>
  <si>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</si>
  <si>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</si>
  <si>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</si>
  <si>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</si>
  <si>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</si>
  <si>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</si>
  <si>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</si>
  <si>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</si>
  <si>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</si>
  <si>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</si>
  <si>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</si>
  <si>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</si>
  <si>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</si>
  <si>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</si>
  <si>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</si>
  <si>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</si>
  <si>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</si>
  <si>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</si>
  <si>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</si>
  <si>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</si>
  <si>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</si>
  <si>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</si>
  <si>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</si>
  <si>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</si>
  <si>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</si>
  <si>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</si>
  <si>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</si>
  <si>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</si>
  <si>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</si>
  <si>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</si>
  <si>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</si>
  <si>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</si>
  <si>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</si>
  <si>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</si>
  <si>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</si>
  <si>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</si>
  <si>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</si>
  <si>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</si>
  <si>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</si>
  <si>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</si>
  <si>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</si>
  <si>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</si>
  <si>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</si>
  <si>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</si>
  <si>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</si>
  <si>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</si>
  <si>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</si>
  <si>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</si>
  <si>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</si>
  <si>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</si>
  <si>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</si>
  <si>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</si>
  <si>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</si>
  <si>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</si>
  <si>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</si>
  <si>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</si>
  <si>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</si>
  <si>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</si>
  <si>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</si>
  <si>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</si>
  <si>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</si>
  <si>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</si>
  <si>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</si>
  <si>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</si>
  <si>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</si>
  <si>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</si>
  <si>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</si>
  <si>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</si>
  <si>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</si>
  <si>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</si>
  <si>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</si>
  <si>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</si>
  <si>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</si>
  <si>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</si>
  <si>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</si>
  <si>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</si>
  <si>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</si>
  <si>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</si>
  <si>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</si>
  <si>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</si>
  <si>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</si>
  <si>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</si>
  <si>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</si>
  <si>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</si>
  <si>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</si>
  <si>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</si>
  <si>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</si>
  <si>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</si>
  <si>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</si>
  <si>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</si>
  <si>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</si>
  <si>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</si>
  <si>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</si>
  <si>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</si>
  <si>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</si>
  <si>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</si>
  <si>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</si>
  <si>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</si>
  <si>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</si>
  <si>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</si>
  <si>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</si>
  <si>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</si>
  <si>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</si>
  <si>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</si>
  <si>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</si>
  <si>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</si>
  <si>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</si>
  <si>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</si>
  <si>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</si>
  <si>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</si>
  <si>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</si>
  <si>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</si>
  <si>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</si>
  <si>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</si>
  <si>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</si>
  <si>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</si>
  <si>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</si>
  <si>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</si>
  <si>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</si>
  <si>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</si>
  <si>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</si>
  <si>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</si>
  <si>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</si>
  <si>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</si>
  <si>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</si>
  <si>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</si>
  <si>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</si>
  <si>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</si>
  <si>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</si>
  <si>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</si>
  <si>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</si>
  <si>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</si>
  <si>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</si>
  <si>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</si>
  <si>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</si>
  <si>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</si>
  <si>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</si>
  <si>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</si>
  <si>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</si>
  <si>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</si>
  <si>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</si>
  <si>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</si>
  <si>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</si>
  <si>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</si>
  <si>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</si>
  <si>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</si>
  <si>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</si>
  <si>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</si>
  <si>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</si>
  <si>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</si>
  <si>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</si>
  <si>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</si>
  <si>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</si>
  <si>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</si>
  <si>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</si>
  <si>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</si>
  <si>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</si>
  <si>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</si>
  <si>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</si>
  <si>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</si>
  <si>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</si>
  <si>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</si>
  <si>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</si>
  <si>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</si>
  <si>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</si>
  <si>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</si>
  <si>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</si>
  <si>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</si>
  <si>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</si>
  <si>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</si>
  <si>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</si>
  <si>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</si>
  <si>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</si>
  <si>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</si>
  <si>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</si>
  <si>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</si>
  <si>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</si>
  <si>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</si>
  <si>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</si>
  <si>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</si>
  <si>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</si>
  <si>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</si>
  <si>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</si>
  <si>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</si>
  <si>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</si>
  <si>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</si>
  <si>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</si>
  <si>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</si>
  <si>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</si>
  <si>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</si>
  <si>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</si>
  <si>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</si>
  <si>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</si>
  <si>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</si>
  <si>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</si>
  <si>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</si>
  <si>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</si>
  <si>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</si>
  <si>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</si>
  <si>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</si>
  <si>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</si>
  <si>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</si>
  <si>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</si>
  <si>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</si>
  <si>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</si>
  <si>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</si>
  <si>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</si>
  <si>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</si>
  <si>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</si>
  <si>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</si>
  <si>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</si>
  <si>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</si>
  <si>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</si>
  <si>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</si>
  <si>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</si>
  <si>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</si>
  <si>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</si>
  <si>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</si>
  <si>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</si>
  <si>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</si>
  <si>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</si>
  <si>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</si>
  <si>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</si>
  <si>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</si>
  <si>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</si>
  <si>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</si>
  <si>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</si>
  <si>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https://adm-krom.ru/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</si>
  <si>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</si>
  <si>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https://portal.eias.ru/Portal/DownloadPage.aspx?type=12&amp;guid=7988dc0c-6030-45aa-86ce-0c7543548ec3</t>
  </si>
  <si>
    <t>Перечень документов</t>
  </si>
  <si>
    <t>https://portal.eias.ru/Portal/DownloadPage.aspx?type=12&amp;guid=a0618956-9d16-46db-9f04-3dcb95524203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</si>
  <si>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</si>
  <si>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 ноября 2021 г.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(с изменениями и дополнениями)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</si>
  <si>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</si>
  <si>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</si>
  <si>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</si>
  <si>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</si>
  <si>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Орловская область, Кромской район, с. Шахово, ул. Победы, д.1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</si>
  <si>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</si>
  <si>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16:00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</si>
  <si>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</si>
  <si>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</si>
  <si>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</si>
  <si>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</si>
  <si>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</si>
  <si>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</si>
  <si>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</si>
  <si>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</si>
  <si>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</si>
  <si>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</si>
  <si>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</si>
  <si>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</si>
  <si>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</si>
  <si>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</si>
  <si>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</si>
  <si>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</si>
  <si>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</si>
  <si>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</si>
  <si>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</si>
  <si>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</si>
  <si>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</si>
  <si>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</si>
  <si>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</si>
  <si>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</si>
  <si>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</si>
  <si>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</si>
  <si>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</si>
  <si>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</si>
  <si>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</si>
  <si>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</si>
  <si>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</si>
  <si>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</si>
  <si>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</si>
  <si>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</si>
  <si>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</si>
  <si>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</si>
  <si>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</si>
  <si>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</si>
  <si>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</si>
  <si>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</si>
  <si>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</si>
  <si>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</si>
  <si>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</si>
  <si>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</si>
  <si>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</si>
  <si>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</si>
  <si>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</si>
  <si>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</si>
  <si>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</si>
  <si>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</si>
  <si>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</si>
  <si>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</si>
  <si>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</si>
  <si>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</si>
  <si>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</si>
  <si>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</si>
  <si>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</si>
  <si>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</si>
  <si>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</si>
  <si>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</si>
  <si>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</si>
  <si>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</si>
  <si>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</si>
  <si>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</si>
  <si>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</si>
  <si>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</si>
  <si>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</si>
  <si>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</si>
  <si>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</si>
  <si>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</si>
  <si>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</si>
  <si>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</si>
  <si>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</si>
  <si>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</si>
  <si>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</si>
  <si>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</si>
  <si>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</si>
  <si>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</si>
  <si>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</si>
  <si>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</si>
  <si>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</si>
  <si>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</si>
  <si>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</si>
  <si>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</si>
  <si>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</si>
  <si>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</si>
  <si>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</si>
  <si>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</si>
  <si>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</si>
  <si>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</si>
  <si>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</si>
  <si>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</si>
  <si>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</si>
  <si>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</si>
  <si>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</si>
  <si>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</si>
  <si>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</si>
  <si>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</si>
  <si>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</si>
  <si>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</si>
  <si>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</si>
  <si>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</si>
  <si>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</si>
  <si>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</si>
  <si>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</si>
  <si>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</si>
  <si>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</si>
  <si>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</si>
  <si>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</si>
  <si>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</si>
  <si>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</si>
  <si>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</si>
  <si>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</si>
  <si>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</si>
  <si>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</si>
  <si>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</si>
  <si>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</si>
  <si>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</si>
  <si>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</si>
  <si>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</si>
  <si>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</si>
  <si>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</si>
  <si>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</si>
  <si>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</si>
  <si>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</si>
  <si>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</si>
  <si>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</si>
  <si>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</si>
  <si>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</si>
  <si>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</si>
  <si>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</si>
  <si>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</si>
  <si>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</si>
  <si>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</si>
  <si>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</si>
  <si>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</si>
  <si>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</si>
  <si>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</si>
  <si>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</si>
  <si>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</si>
  <si>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</si>
  <si>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</si>
  <si>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</si>
  <si>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</si>
  <si>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</si>
  <si>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</si>
  <si>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</si>
  <si>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</si>
  <si>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</si>
  <si>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</si>
  <si>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</si>
  <si>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</si>
  <si>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</si>
  <si>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</si>
  <si>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</si>
  <si>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</si>
  <si>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</si>
  <si>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</si>
  <si>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</si>
  <si>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</si>
  <si>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</si>
  <si>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</si>
  <si>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</si>
  <si>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</si>
  <si>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</si>
  <si>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</si>
  <si>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</si>
  <si>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</si>
  <si>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</si>
  <si>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</si>
  <si>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</si>
  <si>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</si>
  <si>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</si>
  <si>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</si>
  <si>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</si>
  <si>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</si>
  <si>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</si>
  <si>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</si>
  <si>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</si>
  <si>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</si>
  <si>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</si>
  <si>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</si>
  <si>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</si>
  <si>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</si>
  <si>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</si>
  <si>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</si>
  <si>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</si>
  <si>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</si>
  <si>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</si>
  <si>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</si>
  <si>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</si>
  <si>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</si>
  <si>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</si>
  <si>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</si>
  <si>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</si>
  <si>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</si>
  <si>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</si>
  <si>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</si>
  <si>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</si>
  <si>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</si>
  <si>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</si>
  <si>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</si>
  <si>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</si>
  <si>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</si>
  <si>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</si>
  <si>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</si>
  <si>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</si>
  <si>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</si>
  <si>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</si>
  <si>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</si>
  <si>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</si>
  <si>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</si>
  <si>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</si>
  <si>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</si>
  <si>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</si>
  <si>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</si>
  <si>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</si>
  <si>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</si>
  <si>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</si>
  <si>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</si>
  <si>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</si>
  <si>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</si>
  <si>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</si>
  <si>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</si>
  <si>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</si>
  <si>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</si>
  <si>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</si>
  <si>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</si>
  <si>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</si>
  <si>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</si>
  <si>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</si>
  <si>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</si>
  <si>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</si>
  <si>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</si>
  <si>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</si>
  <si>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</si>
  <si>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</si>
  <si>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</si>
  <si>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</si>
  <si>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</si>
  <si>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</si>
  <si>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</si>
  <si>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</si>
  <si>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</si>
  <si>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</si>
  <si>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</si>
  <si>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</si>
  <si>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</si>
  <si>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</si>
  <si>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</si>
  <si>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</si>
  <si>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</si>
  <si>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</si>
  <si>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</si>
  <si>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</si>
  <si>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</si>
  <si>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</si>
  <si>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</si>
  <si>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</si>
  <si>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</si>
  <si>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</si>
  <si>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</si>
  <si>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</si>
  <si>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</si>
  <si>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</si>
  <si>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</si>
  <si>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</si>
  <si>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</si>
  <si>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</si>
  <si>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</si>
  <si>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</si>
  <si>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</si>
  <si>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</si>
  <si>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</si>
  <si>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</si>
  <si>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</si>
  <si>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</si>
  <si>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</si>
  <si>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</si>
  <si>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</si>
  <si>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</si>
  <si>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</si>
  <si>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</si>
  <si>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</si>
  <si>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</si>
  <si>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</si>
  <si>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</si>
  <si>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</si>
  <si>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</si>
  <si>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</si>
  <si>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</si>
  <si>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</si>
  <si>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</si>
  <si>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</si>
  <si>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</si>
  <si>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</si>
  <si>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</si>
  <si>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</si>
  <si>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</si>
  <si>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</si>
  <si>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</si>
  <si>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</si>
  <si>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</si>
  <si>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</si>
  <si>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</si>
  <si>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</si>
  <si>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</si>
  <si>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</si>
  <si>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</si>
  <si>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</si>
  <si>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</si>
  <si>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</si>
  <si>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</si>
  <si>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</si>
  <si>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</si>
  <si>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</si>
  <si>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</si>
  <si>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</si>
  <si>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</si>
  <si>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</si>
  <si>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</si>
  <si>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</si>
  <si>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</si>
  <si>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</si>
  <si>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</si>
  <si>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</si>
  <si>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</si>
  <si>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</si>
  <si>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</si>
  <si>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</si>
  <si>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</si>
  <si>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</si>
  <si>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</si>
  <si>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</si>
  <si>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</si>
  <si>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</si>
  <si>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</si>
  <si>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</si>
  <si>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</si>
  <si>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</si>
  <si>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</si>
  <si>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</si>
  <si>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</si>
  <si>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</si>
  <si>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</si>
  <si>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</si>
  <si>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</si>
  <si>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</si>
  <si>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</si>
  <si>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</si>
  <si>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</si>
  <si>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</si>
  <si>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</si>
  <si>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</si>
  <si>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</si>
  <si>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</si>
  <si>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</si>
  <si>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</si>
  <si>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</si>
  <si>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</si>
  <si>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</si>
  <si>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</si>
  <si>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</si>
  <si>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</si>
  <si>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</si>
  <si>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</si>
  <si>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</si>
  <si>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</si>
  <si>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</si>
  <si>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</si>
  <si>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</si>
  <si>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</si>
  <si>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</si>
  <si>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</si>
  <si>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</si>
  <si>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</si>
  <si>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</si>
  <si>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</si>
  <si>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</si>
  <si>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</si>
  <si>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</si>
  <si>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</si>
  <si>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</si>
  <si>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</si>
  <si>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</si>
  <si>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</si>
  <si>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</si>
  <si>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</si>
  <si>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</si>
  <si>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</si>
  <si>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</si>
  <si>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</si>
  <si>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</si>
  <si>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</si>
  <si>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</si>
  <si>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</si>
  <si>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</si>
  <si>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</si>
  <si>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</si>
  <si>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</si>
  <si>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</si>
  <si>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</si>
  <si>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</si>
  <si>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</si>
  <si>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</si>
  <si>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</si>
  <si>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</si>
  <si>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</si>
  <si>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</si>
  <si>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</si>
  <si>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</si>
  <si>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</si>
  <si>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</si>
  <si>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</si>
  <si>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</si>
  <si>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</si>
  <si>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</si>
  <si>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</si>
  <si>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</si>
  <si>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</si>
  <si>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</si>
  <si>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</si>
  <si>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</si>
  <si>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</si>
  <si>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</si>
  <si>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</si>
  <si>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</si>
  <si>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</si>
  <si>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</si>
  <si>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</si>
  <si>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</si>
  <si>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</si>
  <si>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</si>
  <si>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</si>
  <si>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</si>
  <si>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</si>
  <si>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</si>
  <si>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</si>
  <si>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</si>
  <si>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</si>
  <si>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</si>
  <si>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</si>
  <si>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</si>
  <si>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</si>
  <si>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</si>
  <si>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</si>
  <si>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</si>
  <si>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</si>
  <si>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</si>
  <si>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</si>
  <si>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</si>
  <si>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</si>
  <si>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</si>
  <si>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</si>
  <si>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</si>
  <si>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</si>
  <si>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</si>
  <si>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</si>
  <si>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</si>
  <si>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</si>
  <si>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</si>
  <si>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</si>
  <si>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</si>
  <si>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</si>
  <si>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</si>
  <si>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</si>
  <si>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</si>
  <si>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</si>
  <si>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</si>
  <si>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</si>
  <si>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</si>
  <si>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</si>
  <si>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</si>
  <si>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</si>
  <si>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</si>
  <si>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</si>
  <si>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</si>
  <si>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</si>
  <si>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</si>
  <si>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</si>
  <si>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</si>
  <si>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</si>
  <si>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</si>
  <si>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</si>
  <si>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</si>
  <si>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</si>
  <si>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</si>
  <si>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</si>
  <si>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</si>
  <si>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</si>
  <si>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</si>
  <si>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</si>
  <si>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</si>
  <si>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</si>
  <si>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</si>
  <si>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</si>
  <si>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</si>
  <si>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</si>
  <si>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</si>
  <si>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</si>
  <si>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</si>
  <si>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</si>
  <si>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</si>
  <si>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</si>
  <si>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</si>
  <si>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</si>
  <si>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</si>
  <si>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</si>
  <si>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</si>
  <si>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</si>
  <si>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</si>
  <si>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</si>
  <si>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</si>
  <si>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</si>
  <si>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</si>
  <si>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</si>
  <si>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</si>
  <si>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</si>
  <si>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</si>
  <si>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</si>
  <si>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</si>
  <si>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</si>
  <si>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</si>
  <si>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</si>
  <si>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</si>
  <si>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</si>
  <si>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</si>
  <si>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</si>
  <si>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</si>
  <si>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</si>
  <si>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</si>
  <si>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</si>
  <si>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</si>
  <si>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</si>
  <si>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</si>
  <si>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</si>
  <si>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</si>
  <si>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</si>
  <si>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</si>
  <si>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</si>
  <si>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</si>
  <si>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</si>
  <si>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</si>
  <si>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</si>
  <si>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</si>
  <si>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</si>
  <si>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</si>
  <si>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</si>
  <si>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</si>
  <si>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</si>
  <si>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</si>
  <si>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</si>
  <si>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</si>
  <si>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</si>
  <si>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</si>
  <si>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</si>
  <si>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</si>
  <si>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</si>
  <si>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</si>
  <si>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</si>
  <si>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</si>
  <si>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</si>
  <si>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</si>
  <si>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</si>
  <si>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</si>
  <si>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</si>
  <si>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</si>
  <si>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</si>
  <si>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</si>
  <si>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</si>
  <si>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</si>
  <si>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</si>
  <si>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</si>
  <si>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</si>
  <si>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</si>
  <si>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</si>
  <si>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</si>
  <si>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</si>
  <si>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</si>
  <si>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</si>
  <si>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</si>
  <si>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</si>
  <si>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</si>
  <si>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</si>
  <si>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</si>
  <si>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</si>
  <si>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</si>
  <si>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</si>
  <si>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</si>
  <si>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</si>
  <si>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</si>
  <si>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</si>
  <si>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</si>
  <si>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</si>
  <si>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</si>
  <si>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</si>
  <si>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</si>
  <si>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</si>
  <si>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</si>
  <si>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</si>
  <si>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</si>
  <si>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</si>
  <si>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</si>
  <si>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</si>
  <si>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</si>
  <si>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</si>
  <si>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</si>
  <si>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</si>
  <si>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</si>
  <si>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</si>
  <si>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</si>
  <si>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</si>
  <si>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</si>
  <si>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</si>
  <si>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</si>
  <si>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</si>
  <si>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</si>
  <si>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</si>
  <si>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</si>
  <si>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</si>
  <si>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</si>
  <si>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</si>
  <si>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</si>
  <si>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</si>
  <si>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</si>
  <si>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</si>
  <si>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</si>
  <si>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</si>
  <si>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</si>
  <si>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</si>
  <si>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</si>
  <si>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</si>
  <si>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</si>
  <si>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</si>
  <si>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</si>
  <si>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</si>
  <si>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</si>
  <si>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</si>
  <si>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</si>
  <si>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</si>
  <si>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</si>
  <si>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</si>
  <si>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</si>
  <si>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</si>
  <si>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</si>
  <si>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</si>
  <si>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</si>
  <si>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</si>
  <si>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</si>
  <si>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</si>
  <si>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</si>
  <si>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</si>
  <si>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</si>
  <si>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</si>
  <si>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</si>
  <si>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</si>
  <si>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</si>
  <si>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</si>
  <si>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</si>
  <si>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</si>
  <si>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</si>
  <si>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</si>
  <si>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</si>
  <si>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</si>
  <si>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</si>
  <si>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</si>
  <si>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</si>
  <si>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</si>
  <si>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</si>
  <si>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</si>
  <si>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</si>
  <si>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</si>
  <si>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</si>
  <si>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</si>
  <si>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</si>
  <si>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</si>
  <si>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</si>
  <si>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</si>
  <si>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</si>
  <si>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</si>
  <si>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</si>
  <si>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</si>
  <si>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</si>
  <si>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</si>
  <si>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</si>
  <si>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</si>
  <si>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</si>
  <si>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</si>
  <si>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</si>
  <si>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</si>
  <si>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</si>
  <si>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</si>
  <si>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</si>
  <si>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</si>
  <si>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</si>
  <si>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</si>
  <si>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</si>
  <si>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</si>
  <si>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</si>
  <si>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</si>
  <si>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</si>
  <si>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</si>
  <si>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</si>
  <si>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</si>
  <si>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</si>
  <si>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</si>
  <si>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</si>
  <si>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</si>
  <si>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</si>
  <si>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</si>
  <si>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</si>
  <si>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</si>
  <si>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</si>
  <si>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</si>
  <si>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</si>
  <si>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</si>
  <si>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</si>
  <si>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</si>
  <si>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</si>
  <si>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</si>
  <si>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</si>
  <si>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</si>
  <si>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</si>
  <si>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</si>
  <si>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</si>
  <si>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</si>
  <si>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</si>
  <si>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</si>
  <si>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</si>
  <si>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</si>
  <si>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</si>
  <si>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</si>
  <si>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</si>
  <si>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</si>
  <si>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</si>
  <si>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</si>
  <si>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</si>
  <si>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</si>
  <si>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</si>
  <si>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</si>
  <si>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</si>
  <si>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</si>
  <si>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</si>
  <si>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</si>
  <si>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</si>
  <si>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</si>
  <si>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</si>
  <si>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</si>
  <si>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</si>
  <si>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</si>
  <si>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</si>
  <si>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</si>
  <si>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</si>
  <si>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</si>
  <si>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</si>
  <si>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</si>
  <si>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</si>
  <si>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</si>
  <si>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</si>
  <si>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</si>
  <si>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</si>
  <si>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</si>
  <si>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</si>
  <si>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</si>
  <si>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</si>
  <si>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</si>
  <si>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</si>
  <si>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</si>
  <si>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</si>
  <si>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</si>
  <si>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</si>
  <si>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</si>
  <si>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</si>
  <si>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</si>
  <si>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</si>
  <si>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</si>
  <si>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</si>
  <si>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</si>
  <si>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</si>
  <si>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</si>
  <si>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</si>
  <si>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</si>
  <si>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</si>
  <si>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</si>
  <si>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</si>
  <si>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</si>
  <si>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</si>
  <si>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</si>
  <si>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</si>
  <si>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</si>
  <si>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</si>
  <si>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</si>
  <si>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</si>
  <si>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</si>
  <si>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</si>
  <si>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</si>
  <si>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</si>
  <si>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</si>
  <si>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</si>
  <si>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</si>
  <si>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</si>
  <si>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</si>
  <si>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</si>
  <si>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</si>
  <si>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</si>
  <si>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</si>
  <si>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</si>
  <si>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</si>
  <si>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</si>
  <si>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</si>
  <si>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</si>
  <si>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</si>
  <si>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</si>
  <si>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</si>
  <si>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</si>
  <si>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</si>
  <si>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</si>
  <si>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</si>
  <si>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</si>
  <si>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</si>
  <si>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</si>
  <si>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</si>
  <si>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</si>
  <si>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</si>
  <si>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</si>
  <si>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</si>
  <si>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</si>
  <si>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</si>
  <si>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</si>
  <si>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</si>
  <si>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</si>
  <si>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</si>
  <si>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</si>
  <si>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</si>
  <si>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</si>
  <si>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</si>
  <si>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</si>
  <si>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</si>
  <si>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</si>
  <si>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</si>
  <si>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</si>
  <si>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</si>
  <si>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</si>
  <si>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</si>
  <si>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</si>
  <si>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</si>
  <si>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</si>
  <si>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</si>
  <si>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</si>
  <si>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</si>
  <si>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</si>
  <si>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</si>
  <si>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</si>
  <si>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</si>
  <si>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</si>
  <si>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</si>
  <si>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</si>
  <si>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</si>
  <si>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</si>
  <si>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</si>
  <si>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</si>
  <si>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</si>
  <si>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</si>
  <si>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</si>
  <si>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</si>
  <si>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</si>
  <si>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</si>
  <si>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</si>
  <si>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</si>
  <si>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</si>
  <si>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</si>
  <si>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</si>
  <si>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</si>
  <si>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</si>
  <si>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</si>
  <si>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</si>
  <si>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</si>
  <si>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</si>
  <si>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</si>
  <si>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</si>
  <si>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</si>
  <si>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</si>
  <si>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</si>
  <si>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</si>
  <si>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</si>
  <si>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</si>
  <si>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</si>
  <si>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</si>
  <si>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</si>
  <si>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</si>
  <si>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</si>
  <si>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</si>
  <si>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</si>
  <si>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</si>
  <si>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</si>
  <si>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</si>
  <si>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</si>
  <si>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</si>
  <si>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</si>
  <si>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</si>
  <si>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</si>
  <si>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</si>
  <si>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</si>
  <si>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</si>
  <si>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</si>
  <si>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</si>
  <si>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</si>
  <si>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</si>
  <si>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</si>
  <si>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</si>
  <si>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</si>
  <si>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</si>
  <si>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</si>
  <si>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</si>
  <si>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</si>
  <si>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</si>
  <si>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</si>
  <si>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</si>
  <si>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</si>
  <si>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</si>
  <si>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</si>
  <si>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</si>
  <si>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</si>
  <si>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</si>
  <si>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</si>
  <si>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</si>
  <si>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</si>
  <si>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</si>
  <si>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</si>
  <si>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</si>
  <si>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</si>
  <si>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</si>
  <si>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</si>
  <si>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</si>
  <si>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</si>
  <si>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</si>
  <si>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</si>
  <si>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</si>
  <si>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</si>
  <si>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</si>
  <si>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</si>
  <si>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</si>
  <si>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</si>
  <si>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</si>
  <si>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</si>
  <si>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</si>
  <si>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</si>
  <si>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</si>
  <si>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</si>
  <si>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</si>
  <si>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</si>
  <si>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</si>
  <si>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</si>
  <si>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</si>
  <si>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</si>
  <si>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</si>
  <si>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</si>
  <si>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</si>
  <si>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</si>
  <si>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</si>
  <si>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</si>
  <si>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</si>
  <si>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</si>
  <si>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</si>
  <si>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</si>
  <si>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</si>
  <si>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</si>
  <si>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</si>
  <si>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</si>
  <si>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</si>
  <si>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</si>
  <si>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</si>
  <si>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</si>
  <si>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</si>
  <si>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</si>
  <si>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</si>
  <si>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</si>
  <si>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</si>
  <si>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</si>
  <si>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</si>
  <si>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</si>
  <si>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</si>
  <si>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</si>
  <si>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</si>
  <si>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</si>
  <si>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</si>
  <si>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</si>
  <si>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</si>
  <si>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</si>
  <si>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</si>
  <si>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</si>
  <si>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</si>
  <si>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</si>
  <si>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</si>
  <si>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</si>
  <si>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</si>
  <si>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</si>
  <si>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</si>
  <si>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</si>
  <si>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</si>
  <si>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</si>
  <si>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</si>
  <si>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</si>
  <si>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</si>
  <si>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</si>
  <si>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</si>
  <si>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</si>
  <si>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</si>
  <si>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</si>
  <si>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</si>
  <si>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</si>
  <si>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</si>
  <si>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</si>
  <si>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</si>
  <si>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</si>
  <si>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</si>
  <si>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</si>
  <si>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</si>
  <si>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</si>
  <si>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</si>
  <si>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</si>
  <si>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</si>
  <si>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</si>
  <si>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</si>
  <si>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</si>
  <si>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</si>
  <si>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</si>
  <si>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</si>
  <si>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</si>
  <si>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</si>
  <si>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</si>
  <si>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</si>
  <si>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</si>
  <si>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</si>
  <si>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</si>
  <si>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</si>
  <si>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</si>
  <si>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</si>
  <si>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</si>
  <si>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</si>
  <si>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</si>
  <si>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</si>
  <si>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</si>
  <si>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</si>
  <si>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</si>
  <si>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</si>
  <si>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</si>
  <si>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</si>
  <si>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</si>
  <si>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</si>
  <si>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</si>
  <si>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</si>
  <si>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</si>
  <si>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</si>
  <si>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</si>
  <si>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</si>
  <si>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</si>
  <si>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</si>
  <si>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</si>
  <si>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</si>
  <si>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</si>
  <si>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</si>
  <si>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</si>
  <si>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</si>
  <si>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</si>
  <si>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</si>
  <si>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</si>
  <si>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</si>
  <si>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</si>
  <si>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</si>
  <si>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</si>
  <si>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</si>
  <si>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</si>
  <si>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</si>
  <si>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</si>
  <si>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</si>
  <si>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</si>
  <si>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</si>
  <si>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</si>
  <si>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</si>
  <si>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</si>
  <si>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</si>
  <si>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</si>
  <si>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</si>
  <si>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</si>
  <si>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</si>
  <si>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</si>
  <si>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</si>
  <si>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</si>
  <si>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</si>
  <si>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</si>
  <si>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</si>
  <si>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</si>
  <si>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</si>
  <si>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</si>
  <si>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</si>
  <si>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</si>
  <si>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</si>
  <si>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</si>
  <si>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</si>
  <si>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</si>
  <si>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</si>
  <si>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</si>
  <si>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</si>
  <si>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</si>
  <si>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</si>
  <si>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</si>
  <si>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</si>
  <si>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</si>
  <si>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</si>
  <si>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</si>
  <si>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</si>
  <si>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</si>
  <si>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</si>
  <si>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</si>
  <si>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</si>
  <si>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</si>
  <si>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</si>
  <si>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</si>
  <si>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</si>
  <si>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31473580</t>
  </si>
  <si>
    <t>АО "Орелтеплосервис"</t>
  </si>
  <si>
    <t>5752050039</t>
  </si>
  <si>
    <t>575101001</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</si>
  <si>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</si>
  <si>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</si>
  <si>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</si>
  <si>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</si>
  <si>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</si>
  <si>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</si>
  <si>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</si>
  <si>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</si>
  <si>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</si>
  <si>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</si>
  <si>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</si>
  <si>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</si>
  <si>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</si>
  <si>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</si>
  <si>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</si>
  <si>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</si>
  <si>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</si>
  <si>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</si>
  <si>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</si>
  <si>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</si>
  <si>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27051136</t>
  </si>
  <si>
    <t>АО «РИР Энерго»</t>
  </si>
  <si>
    <t>6829012680</t>
  </si>
  <si>
    <t>997650001</t>
  </si>
  <si>
    <t>20-04-2005 00:00:00</t>
  </si>
  <si>
    <t>ДЕПАРТАМЕНТ ГОСУДАРСТВЕННОГО РЕГУЛИРОВАНИЯ ЦЕН И ТАРИФОВ ОРЛОВСКОЙ ОБЛАСТИ</t>
  </si>
  <si>
    <t>5753026800</t>
  </si>
  <si>
    <t>31690691</t>
  </si>
  <si>
    <t>МБУ «Спецавтобаза»</t>
  </si>
  <si>
    <t>5700002154</t>
  </si>
  <si>
    <t>570001001</t>
  </si>
  <si>
    <t>31207679</t>
  </si>
  <si>
    <t>МКП "Сервис -Стандарт"</t>
  </si>
  <si>
    <t>5711000550</t>
  </si>
  <si>
    <t>571101001</t>
  </si>
  <si>
    <t>31763391</t>
  </si>
  <si>
    <t>МКП "Теплоснабжение Поселка Верховье"</t>
  </si>
  <si>
    <t>5700010074</t>
  </si>
  <si>
    <t>31305195</t>
  </si>
  <si>
    <t>МКП "Экостандарт"</t>
  </si>
  <si>
    <t>5709004808</t>
  </si>
  <si>
    <t>570901001</t>
  </si>
  <si>
    <t>26359152</t>
  </si>
  <si>
    <t>МУЖКП Глазуновского района</t>
  </si>
  <si>
    <t>5706000442</t>
  </si>
  <si>
    <t>570601001</t>
  </si>
  <si>
    <t>26440191</t>
  </si>
  <si>
    <t>МУЖКП Троснянского района</t>
  </si>
  <si>
    <t>5724001583</t>
  </si>
  <si>
    <t>572401001</t>
  </si>
  <si>
    <t>26359154</t>
  </si>
  <si>
    <t>МУП "ЖКХ п. Залегощь"</t>
  </si>
  <si>
    <t>5709003843</t>
  </si>
  <si>
    <t>26440197</t>
  </si>
  <si>
    <t>МУП "Жилищно-коммунальное хозяйство Шаблыкинского района Орловской области"</t>
  </si>
  <si>
    <t>5727002144</t>
  </si>
  <si>
    <t>572701001</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</si>
  <si>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</si>
  <si>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</si>
  <si>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</si>
  <si>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</si>
  <si>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</si>
  <si>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</si>
  <si>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</si>
  <si>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</si>
  <si>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</si>
  <si>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</si>
  <si>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</si>
  <si>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</si>
  <si>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</si>
  <si>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</si>
  <si>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</si>
  <si>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</si>
  <si>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</si>
  <si>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</si>
  <si>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</si>
  <si>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</si>
  <si>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</si>
  <si>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</si>
  <si>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</si>
  <si>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</si>
  <si>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</si>
  <si>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</si>
  <si>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</si>
  <si>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</si>
  <si>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</si>
  <si>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</si>
  <si>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</si>
  <si>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</si>
  <si>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</si>
  <si>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</si>
  <si>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</si>
  <si>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</si>
  <si>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</si>
  <si>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</si>
  <si>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</si>
  <si>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</si>
  <si>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</si>
  <si>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</si>
  <si>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</si>
  <si>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</si>
  <si>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</si>
  <si>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</si>
  <si>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</si>
  <si>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</si>
  <si>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</si>
  <si>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</si>
  <si>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</si>
  <si>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</si>
  <si>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</si>
  <si>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</si>
  <si>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30366436</t>
  </si>
  <si>
    <t>ОАО "Автоагрегат"</t>
  </si>
  <si>
    <t>5702000280</t>
  </si>
  <si>
    <t>26550140</t>
  </si>
  <si>
    <t>ОАО "Гамма"</t>
  </si>
  <si>
    <t>5752006640</t>
  </si>
  <si>
    <t>28015153</t>
  </si>
  <si>
    <t>ОАО "ОЗСК" Ливенский филиал</t>
  </si>
  <si>
    <t>5751006541</t>
  </si>
  <si>
    <t>571543001</t>
  </si>
  <si>
    <t>26550312</t>
  </si>
  <si>
    <t>ОАО "Северсталь - метиз" филиал "Орловский</t>
  </si>
  <si>
    <t>3528090760</t>
  </si>
  <si>
    <t>575403001</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</si>
  <si>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</si>
  <si>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</si>
  <si>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</si>
  <si>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</si>
  <si>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</si>
  <si>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</si>
  <si>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</si>
  <si>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</si>
  <si>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</si>
  <si>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</si>
  <si>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</si>
  <si>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</si>
  <si>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</si>
  <si>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</si>
  <si>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</si>
  <si>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</si>
  <si>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</si>
  <si>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</si>
  <si>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</si>
  <si>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</si>
  <si>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</si>
  <si>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</si>
  <si>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</si>
  <si>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</si>
  <si>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</si>
  <si>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</si>
  <si>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</si>
  <si>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</si>
  <si>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</si>
  <si>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</si>
  <si>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</si>
  <si>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</si>
  <si>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</si>
  <si>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</si>
  <si>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</si>
  <si>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</si>
  <si>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</si>
  <si>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</si>
  <si>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</si>
  <si>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</si>
  <si>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</si>
  <si>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</si>
  <si>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</si>
  <si>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</si>
  <si>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</si>
  <si>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</si>
  <si>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</si>
  <si>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</si>
  <si>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</si>
  <si>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</si>
  <si>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</si>
  <si>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</si>
  <si>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</si>
  <si>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</si>
  <si>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</si>
  <si>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</si>
  <si>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</si>
  <si>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</si>
  <si>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</si>
  <si>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</si>
  <si>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</si>
  <si>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</si>
  <si>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</si>
  <si>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</si>
  <si>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</si>
  <si>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</si>
  <si>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</si>
  <si>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</si>
  <si>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</si>
  <si>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</si>
  <si>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</si>
  <si>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</si>
  <si>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</si>
  <si>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</si>
  <si>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</si>
  <si>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</si>
  <si>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</si>
  <si>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</si>
  <si>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</si>
  <si>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</si>
  <si>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</si>
  <si>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</si>
  <si>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</si>
  <si>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</si>
  <si>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</si>
  <si>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</si>
  <si>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</si>
  <si>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</si>
  <si>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26428472</t>
  </si>
  <si>
    <t>ПАО "Наугорский"</t>
  </si>
  <si>
    <t>5753000591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</si>
  <si>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</si>
  <si>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</si>
  <si>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</si>
  <si>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</si>
  <si>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</si>
  <si>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</si>
  <si>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</si>
  <si>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</si>
  <si>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</si>
  <si>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</si>
  <si>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</si>
  <si>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"РИР Энерго" - "Орловская генерация"</t>
  </si>
  <si>
    <t>575143001</t>
  </si>
  <si>
    <t>27135237</t>
  </si>
  <si>
    <t>Филиал ОАО "РЭУ" "Курский"</t>
  </si>
  <si>
    <t>463243001</t>
  </si>
  <si>
    <t>30941480</t>
  </si>
  <si>
    <t>Филиал ФГБУ "ЦЖКУ" Минобороны России (по МВО)</t>
  </si>
  <si>
    <t>503243002</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</si>
  <si>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</si>
  <si>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</si>
  <si>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</si>
  <si>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</si>
  <si>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</si>
  <si>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</si>
  <si>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</si>
  <si>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</si>
  <si>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</si>
  <si>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28984990</t>
  </si>
  <si>
    <t>АО "Болховский сыродельный завод"</t>
  </si>
  <si>
    <t>5704006199</t>
  </si>
  <si>
    <t>463201001</t>
  </si>
  <si>
    <t>28860942</t>
  </si>
  <si>
    <t>АО "Корпорация развития Орловской области"</t>
  </si>
  <si>
    <t>5753056072</t>
  </si>
  <si>
    <t>26428476</t>
  </si>
  <si>
    <t>АО "ОТМ"</t>
  </si>
  <si>
    <t>5701000047</t>
  </si>
  <si>
    <t>26428677</t>
  </si>
  <si>
    <t>АО "Орловский завод силикатного кирпича"</t>
  </si>
  <si>
    <t>27887252</t>
  </si>
  <si>
    <t>АО "Племенной завод имени А.С. Георгиевского"</t>
  </si>
  <si>
    <t>5715004620</t>
  </si>
  <si>
    <t>31591341</t>
  </si>
  <si>
    <t>МКП "ВодСервис"</t>
  </si>
  <si>
    <t>5725005380</t>
  </si>
  <si>
    <t>572500100</t>
  </si>
  <si>
    <t>31523567</t>
  </si>
  <si>
    <t>МКП "Эконом-Сервис"</t>
  </si>
  <si>
    <t>5706004214</t>
  </si>
  <si>
    <t>31469669</t>
  </si>
  <si>
    <t>МКП КР ОО «Кромской Акваснаб»</t>
  </si>
  <si>
    <t>5714006568</t>
  </si>
  <si>
    <t>26428838</t>
  </si>
  <si>
    <t>МПП ВКХ "Орелводоканал"</t>
  </si>
  <si>
    <t>5701000368</t>
  </si>
  <si>
    <t>31305183</t>
  </si>
  <si>
    <t>МУП "Водоканал Шаблыкинского района"</t>
  </si>
  <si>
    <t>5727002345</t>
  </si>
  <si>
    <t>26425517</t>
  </si>
  <si>
    <t>МУП "Водоканал" г. Болхова</t>
  </si>
  <si>
    <t>5704000045</t>
  </si>
  <si>
    <t>570401001</t>
  </si>
  <si>
    <t>26425497</t>
  </si>
  <si>
    <t>МУП "Водоканал" г. Ливны</t>
  </si>
  <si>
    <t>5702000554</t>
  </si>
  <si>
    <t>26428864</t>
  </si>
  <si>
    <t>МУП "Водоканал" г. Мценск</t>
  </si>
  <si>
    <t>5703001381</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</si>
  <si>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</si>
  <si>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</si>
  <si>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</si>
  <si>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</si>
  <si>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</si>
  <si>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</si>
  <si>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</si>
  <si>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</si>
  <si>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</si>
  <si>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</si>
  <si>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31346108</t>
  </si>
  <si>
    <t>572202001</t>
  </si>
  <si>
    <t>31154930</t>
  </si>
  <si>
    <t>МУП "Комхоз"</t>
  </si>
  <si>
    <t>5718004730</t>
  </si>
  <si>
    <t>31269466</t>
  </si>
  <si>
    <t>МУП "Ресурс"</t>
  </si>
  <si>
    <t>5720024004</t>
  </si>
  <si>
    <t>31392571</t>
  </si>
  <si>
    <t>МУП «Комхоз»</t>
  </si>
  <si>
    <t>5712006509</t>
  </si>
  <si>
    <t>571201001</t>
  </si>
  <si>
    <t>28983892</t>
  </si>
  <si>
    <t>МУП Сосковского района "Парус"</t>
  </si>
  <si>
    <t>5723002697</t>
  </si>
  <si>
    <t>572301001</t>
  </si>
  <si>
    <t>31779573</t>
  </si>
  <si>
    <t>Муниципальное унитарное предприятие Покровского района "Водоканал"</t>
  </si>
  <si>
    <t>5700010959</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</si>
  <si>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</si>
  <si>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</si>
  <si>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</si>
  <si>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</si>
  <si>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</si>
  <si>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</si>
  <si>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</si>
  <si>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</si>
  <si>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</si>
  <si>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</si>
  <si>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</si>
  <si>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</si>
  <si>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26610775</t>
  </si>
  <si>
    <t>ООО "Водсервис" п. Сахзаводской</t>
  </si>
  <si>
    <t>5715005359</t>
  </si>
  <si>
    <t>28957710</t>
  </si>
  <si>
    <t>ООО "ЖИЛИНСКОЕ"</t>
  </si>
  <si>
    <t>5717009197</t>
  </si>
  <si>
    <t>26550331</t>
  </si>
  <si>
    <t>ООО "ЖЭУ с. Тельчье"</t>
  </si>
  <si>
    <t>5717003276</t>
  </si>
  <si>
    <t>26425671</t>
  </si>
  <si>
    <t>ООО "Жилводсервис" Урицкого района</t>
  </si>
  <si>
    <t>5725003713</t>
  </si>
  <si>
    <t>572501001</t>
  </si>
  <si>
    <t>28829555</t>
  </si>
  <si>
    <t>ООО "Жилсервис" Орловского района</t>
  </si>
  <si>
    <t>5720013387</t>
  </si>
  <si>
    <t>31408797</t>
  </si>
  <si>
    <t>ООО "Коликом"</t>
  </si>
  <si>
    <t>5752021655</t>
  </si>
  <si>
    <t>30811660</t>
  </si>
  <si>
    <t>ООО "Коммунсервис"</t>
  </si>
  <si>
    <t>5720022350</t>
  </si>
  <si>
    <t>28143146</t>
  </si>
  <si>
    <t>ООО "Протасово"</t>
  </si>
  <si>
    <t>5717003565</t>
  </si>
  <si>
    <t>31859536</t>
  </si>
  <si>
    <t>ООО "СКУ"</t>
  </si>
  <si>
    <t>5726007157</t>
  </si>
  <si>
    <t>572601001</t>
  </si>
  <si>
    <t>28545960</t>
  </si>
  <si>
    <t>ООО «Газсервис»</t>
  </si>
  <si>
    <t>5707004055</t>
  </si>
  <si>
    <t>30378245</t>
  </si>
  <si>
    <t>Урицкое МУП "Жилводсервис"</t>
  </si>
  <si>
    <t>5725003248</t>
  </si>
  <si>
    <t>27792320</t>
  </si>
  <si>
    <t>ООО "Жилфонд"</t>
  </si>
  <si>
    <t>5716002858</t>
  </si>
  <si>
    <t>31541686</t>
  </si>
  <si>
    <t>ООО "Мессина"</t>
  </si>
  <si>
    <t>4632274853</t>
  </si>
  <si>
    <t>31803264</t>
  </si>
  <si>
    <t>АО "ЭкоСервис"</t>
  </si>
  <si>
    <t>5700012018</t>
  </si>
  <si>
    <t>30958311</t>
  </si>
  <si>
    <t>АО "ЭкоСити"</t>
  </si>
  <si>
    <t>5753044091</t>
  </si>
  <si>
    <t>31713033</t>
  </si>
  <si>
    <t>ЗАО "Чистый город"</t>
  </si>
  <si>
    <t>5753055897</t>
  </si>
  <si>
    <t>31713257</t>
  </si>
  <si>
    <t>ИП Невров Н.В.</t>
  </si>
  <si>
    <t>570304964478</t>
  </si>
  <si>
    <t>31878663</t>
  </si>
  <si>
    <t>ИП Хроменков Н.Д.</t>
  </si>
  <si>
    <t>572201703090</t>
  </si>
  <si>
    <t>30958300</t>
  </si>
  <si>
    <t>ООО "Русресурс"</t>
  </si>
  <si>
    <t>5036120702</t>
  </si>
  <si>
    <t>31713164</t>
  </si>
  <si>
    <t>ООО "Эко-Транс"</t>
  </si>
  <si>
    <t>5751034740</t>
  </si>
  <si>
    <t>31721093</t>
  </si>
  <si>
    <t>ООО "ЭкоПолис"</t>
  </si>
  <si>
    <t>5753203739</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</si>
  <si>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</si>
  <si>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</si>
  <si>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</si>
  <si>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</si>
  <si>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</si>
  <si>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</si>
  <si>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</si>
  <si>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</si>
  <si>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</si>
  <si>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</si>
  <si>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</si>
  <si>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</si>
  <si>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</si>
  <si>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</si>
  <si>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</si>
  <si>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</si>
  <si>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31836272</t>
  </si>
  <si>
    <t>ООО "Экострой"</t>
  </si>
  <si>
    <t>5703007746</t>
  </si>
  <si>
    <t>26425427</t>
  </si>
  <si>
    <t>ООО "Экостройсервис"</t>
  </si>
  <si>
    <t>5703009768</t>
  </si>
  <si>
    <t>31694107</t>
  </si>
  <si>
    <t>ООО "Экотексити"</t>
  </si>
  <si>
    <t>5753067821</t>
  </si>
  <si>
    <t>31233360</t>
  </si>
  <si>
    <t>ООО УК "Зеленая роща"</t>
  </si>
  <si>
    <t>5753062527</t>
  </si>
  <si>
    <t>NSRF</t>
  </si>
  <si>
    <t>MR_NAME</t>
  </si>
  <si>
    <t>OKTMO_MR_NAME</t>
  </si>
  <si>
    <t>MO_NAME</t>
  </si>
  <si>
    <t>OKTMO_NAME</t>
  </si>
  <si>
    <t>TYPE</t>
  </si>
  <si>
    <t>MR_ID</t>
  </si>
  <si>
    <t>Болховский муниципальный район</t>
  </si>
  <si>
    <t>54604000</t>
  </si>
  <si>
    <t>Багриновское сельское поселение</t>
  </si>
  <si>
    <t>54604402</t>
  </si>
  <si>
    <t>сельское поселение</t>
  </si>
  <si>
    <t>Болхов городское поселение</t>
  </si>
  <si>
    <t>54604101</t>
  </si>
  <si>
    <t>городское поселение, в состав которого входит город</t>
  </si>
  <si>
    <t>муниципальный район</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</si>
  <si>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</si>
  <si>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</si>
  <si>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</si>
  <si>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</si>
  <si>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</si>
  <si>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</si>
  <si>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</si>
  <si>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</si>
  <si>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</si>
  <si>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</si>
  <si>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</si>
  <si>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</si>
  <si>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</si>
  <si>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</si>
  <si>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</si>
  <si>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</si>
  <si>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</si>
  <si>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</si>
  <si>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</si>
  <si>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</si>
  <si>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</si>
  <si>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</si>
  <si>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</si>
  <si>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</si>
  <si>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</si>
  <si>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</si>
  <si>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</si>
  <si>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</si>
  <si>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</si>
  <si>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</si>
  <si>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городское поселение, в состав которого входит поселок</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</si>
  <si>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</si>
  <si>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</si>
  <si>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</si>
  <si>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</si>
  <si>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</si>
  <si>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</si>
  <si>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</si>
  <si>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</si>
  <si>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</si>
  <si>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</si>
  <si>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</si>
  <si>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</si>
  <si>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</si>
  <si>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</si>
  <si>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</si>
  <si>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</si>
  <si>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</si>
  <si>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</si>
  <si>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</si>
  <si>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</si>
  <si>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</si>
  <si>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</si>
  <si>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</si>
  <si>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</si>
  <si>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</si>
  <si>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</si>
  <si>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</si>
  <si>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</si>
  <si>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</si>
  <si>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</si>
  <si>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</si>
  <si>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</si>
  <si>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</si>
  <si>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</si>
  <si>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</si>
  <si>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</si>
  <si>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</si>
  <si>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</si>
  <si>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городской округ</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</si>
  <si>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</si>
  <si>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</si>
  <si>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</si>
  <si>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</si>
  <si>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</si>
  <si>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</si>
  <si>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</si>
  <si>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</si>
  <si>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</si>
  <si>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</si>
  <si>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</si>
  <si>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</si>
  <si>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</si>
  <si>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</si>
  <si>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</si>
  <si>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</si>
  <si>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</si>
  <si>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</si>
  <si>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</si>
  <si>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</si>
  <si>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</si>
  <si>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</si>
  <si>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</si>
  <si>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</si>
  <si>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</si>
  <si>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</si>
  <si>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</si>
  <si>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</si>
  <si>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</si>
  <si>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</si>
  <si>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</si>
  <si>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</si>
  <si>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</si>
  <si>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</si>
  <si>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</si>
  <si>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</si>
  <si>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</si>
  <si>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</si>
  <si>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</si>
  <si>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</si>
  <si>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</si>
  <si>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</si>
  <si>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</si>
  <si>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</si>
  <si>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</si>
  <si>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</si>
  <si>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60</t>
  </si>
  <si>
    <t>Урыновское сельское поселение</t>
  </si>
  <si>
    <t>54615416</t>
  </si>
  <si>
    <t>61</t>
  </si>
  <si>
    <t>Успенское сельское поселение</t>
  </si>
  <si>
    <t>54615419</t>
  </si>
  <si>
    <t>62</t>
  </si>
  <si>
    <t>Залегощенский муниципальный район</t>
  </si>
  <si>
    <t>54618000</t>
  </si>
  <si>
    <t>Бортновское сельское поселение</t>
  </si>
  <si>
    <t>54618402</t>
  </si>
  <si>
    <t>63</t>
  </si>
  <si>
    <t>Верхнескворченское сельское поселение</t>
  </si>
  <si>
    <t>54618404</t>
  </si>
  <si>
    <t>64</t>
  </si>
  <si>
    <t>Грачевское сельское поселение</t>
  </si>
  <si>
    <t>54618407</t>
  </si>
  <si>
    <t>65</t>
  </si>
  <si>
    <t>Залегощь городское поселение</t>
  </si>
  <si>
    <t>54618151</t>
  </si>
  <si>
    <t>67</t>
  </si>
  <si>
    <t>Золотаревское сельское поселение</t>
  </si>
  <si>
    <t>54618410</t>
  </si>
  <si>
    <t>Красненское сельское поселение</t>
  </si>
  <si>
    <t>54618413</t>
  </si>
  <si>
    <t>69</t>
  </si>
  <si>
    <t>Ломовское сельское поселение</t>
  </si>
  <si>
    <t>54618416</t>
  </si>
  <si>
    <t>70</t>
  </si>
  <si>
    <t>Моховское сельское поселение</t>
  </si>
  <si>
    <t>54618419</t>
  </si>
  <si>
    <t>71</t>
  </si>
  <si>
    <t>Нижнезалегощенское сельское поселение</t>
  </si>
  <si>
    <t>54618422</t>
  </si>
  <si>
    <t>72</t>
  </si>
  <si>
    <t>Октябрьское сельское поселение</t>
  </si>
  <si>
    <t>54618425</t>
  </si>
  <si>
    <t>73</t>
  </si>
  <si>
    <t>Прилепское сельское поселение</t>
  </si>
  <si>
    <t>54618428</t>
  </si>
  <si>
    <t>74</t>
  </si>
  <si>
    <t>Знаменский муниципальный район</t>
  </si>
  <si>
    <t>54620000</t>
  </si>
  <si>
    <t>Глотовское сельское поселение</t>
  </si>
  <si>
    <t>54620405</t>
  </si>
  <si>
    <t>75</t>
  </si>
  <si>
    <t>Ждимирское сельское поселение</t>
  </si>
  <si>
    <t>54620408</t>
  </si>
  <si>
    <t>76</t>
  </si>
  <si>
    <t>77</t>
  </si>
  <si>
    <t>Знаменское сельское поселение</t>
  </si>
  <si>
    <t>54620412</t>
  </si>
  <si>
    <t>78</t>
  </si>
  <si>
    <t>Коптевское сельское поселение</t>
  </si>
  <si>
    <t>54620420</t>
  </si>
  <si>
    <t>79</t>
  </si>
  <si>
    <t>Красниковское сельское поселение</t>
  </si>
  <si>
    <t>54620422</t>
  </si>
  <si>
    <t>80</t>
  </si>
  <si>
    <t>Селиховское сельское поселение</t>
  </si>
  <si>
    <t>54620428</t>
  </si>
  <si>
    <t>81</t>
  </si>
  <si>
    <t>Узкинское сельское поселение</t>
  </si>
  <si>
    <t>54620432</t>
  </si>
  <si>
    <t>82</t>
  </si>
  <si>
    <t>Колпнянский муниципальный район</t>
  </si>
  <si>
    <t>54623000</t>
  </si>
  <si>
    <t>Ахтырское сельское поселение</t>
  </si>
  <si>
    <t>54623402</t>
  </si>
  <si>
    <t>83</t>
  </si>
  <si>
    <t>Белоколодезьское сельское поселение</t>
  </si>
  <si>
    <t>54623404</t>
  </si>
  <si>
    <t>84</t>
  </si>
  <si>
    <t>54623407</t>
  </si>
  <si>
    <t>85</t>
  </si>
  <si>
    <t>Карловское сельское поселение</t>
  </si>
  <si>
    <t>54623410</t>
  </si>
  <si>
    <t>86</t>
  </si>
  <si>
    <t>Колпна городское поселение</t>
  </si>
  <si>
    <t>54623151</t>
  </si>
  <si>
    <t>87</t>
  </si>
  <si>
    <t>88</t>
  </si>
  <si>
    <t>Краснянское сельское поселение</t>
  </si>
  <si>
    <t>54623413</t>
  </si>
  <si>
    <t>89</t>
  </si>
  <si>
    <t>Крутовское сельское поселение</t>
  </si>
  <si>
    <t>54623416</t>
  </si>
  <si>
    <t>90</t>
  </si>
  <si>
    <t>Тимирязевское сельское поселение</t>
  </si>
  <si>
    <t>54623419</t>
  </si>
  <si>
    <t>91</t>
  </si>
  <si>
    <t>Ушаковское сельское поселение</t>
  </si>
  <si>
    <t>54623422</t>
  </si>
  <si>
    <t>92</t>
  </si>
  <si>
    <t>Ярищенское сельское поселение</t>
  </si>
  <si>
    <t>54623425</t>
  </si>
  <si>
    <t>93</t>
  </si>
  <si>
    <t>Корсаковский муниципальный район</t>
  </si>
  <si>
    <t>54626000</t>
  </si>
  <si>
    <t>Гагаринское сельское поселение</t>
  </si>
  <si>
    <t>54626405</t>
  </si>
  <si>
    <t>94</t>
  </si>
  <si>
    <t>95</t>
  </si>
  <si>
    <t>Корсаковское сельское поселение</t>
  </si>
  <si>
    <t>54626410</t>
  </si>
  <si>
    <t>96</t>
  </si>
  <si>
    <t>Марьинское сельское поселение</t>
  </si>
  <si>
    <t>54626413</t>
  </si>
  <si>
    <t>97</t>
  </si>
  <si>
    <t>Нечаевское сельское поселение</t>
  </si>
  <si>
    <t>54626417</t>
  </si>
  <si>
    <t>98</t>
  </si>
  <si>
    <t>Новомихайловское сельское поселение</t>
  </si>
  <si>
    <t>54626420</t>
  </si>
  <si>
    <t>99</t>
  </si>
  <si>
    <t>Парамоновское сельское поселение</t>
  </si>
  <si>
    <t>54626425</t>
  </si>
  <si>
    <t>100</t>
  </si>
  <si>
    <t>Спешневское сельское поселение</t>
  </si>
  <si>
    <t>54626430</t>
  </si>
  <si>
    <t>101</t>
  </si>
  <si>
    <t>Краснозоренский муниципальный район</t>
  </si>
  <si>
    <t>54624000</t>
  </si>
  <si>
    <t>102</t>
  </si>
  <si>
    <t>Краснозоренское сельское поселение</t>
  </si>
  <si>
    <t>54624407</t>
  </si>
  <si>
    <t>103</t>
  </si>
  <si>
    <t>Покровское сельское поселение</t>
  </si>
  <si>
    <t>54624412</t>
  </si>
  <si>
    <t>104</t>
  </si>
  <si>
    <t>Россошенское сельское поселение</t>
  </si>
  <si>
    <t>54624417</t>
  </si>
  <si>
    <t>105</t>
  </si>
  <si>
    <t>Труновское сельское поселение</t>
  </si>
  <si>
    <t>54624420</t>
  </si>
  <si>
    <t>106</t>
  </si>
  <si>
    <t>54624425</t>
  </si>
  <si>
    <t>107</t>
  </si>
  <si>
    <t>54625000</t>
  </si>
  <si>
    <t>Апальковское сельское поселение</t>
  </si>
  <si>
    <t>54625402</t>
  </si>
  <si>
    <t>108</t>
  </si>
  <si>
    <t>Бельдяжское сельское поселение</t>
  </si>
  <si>
    <t>54625404</t>
  </si>
  <si>
    <t>109</t>
  </si>
  <si>
    <t>Большеколчевское сельское поселение</t>
  </si>
  <si>
    <t>54625407</t>
  </si>
  <si>
    <t>110</t>
  </si>
  <si>
    <t>Городское поселение Кромы</t>
  </si>
  <si>
    <t>54625151</t>
  </si>
  <si>
    <t>111</t>
  </si>
  <si>
    <t>Гостомльское сельское поселение</t>
  </si>
  <si>
    <t>54625413</t>
  </si>
  <si>
    <t>112</t>
  </si>
  <si>
    <t>Гуторовское сельское поселение</t>
  </si>
  <si>
    <t>54625416</t>
  </si>
  <si>
    <t>113</t>
  </si>
  <si>
    <t>Короськовское сельское поселение</t>
  </si>
  <si>
    <t>54625422</t>
  </si>
  <si>
    <t>114</t>
  </si>
  <si>
    <t>54625425</t>
  </si>
  <si>
    <t>115</t>
  </si>
  <si>
    <t>Кривчиковское сельское поселение</t>
  </si>
  <si>
    <t>54625428</t>
  </si>
  <si>
    <t>116</t>
  </si>
  <si>
    <t>117</t>
  </si>
  <si>
    <t>Кутафинское сельское поселение</t>
  </si>
  <si>
    <t>54625431</t>
  </si>
  <si>
    <t>118</t>
  </si>
  <si>
    <t>Ретяжское сельское поселение</t>
  </si>
  <si>
    <t>54625449</t>
  </si>
  <si>
    <t>119</t>
  </si>
  <si>
    <t>Стрелецкое сельское поселение</t>
  </si>
  <si>
    <t>54625452</t>
  </si>
  <si>
    <t>120</t>
  </si>
  <si>
    <t>Ливенский муниципальный район</t>
  </si>
  <si>
    <t>54629000</t>
  </si>
  <si>
    <t>Беломестненское сельское поселение</t>
  </si>
  <si>
    <t>54629402</t>
  </si>
  <si>
    <t>122</t>
  </si>
  <si>
    <t>Вахновское сельское поселение</t>
  </si>
  <si>
    <t>54629404</t>
  </si>
  <si>
    <t>123</t>
  </si>
  <si>
    <t>Галическое сельское поселение</t>
  </si>
  <si>
    <t>54629407</t>
  </si>
  <si>
    <t>124</t>
  </si>
  <si>
    <t>Дутовское сельское поселение</t>
  </si>
  <si>
    <t>54629410</t>
  </si>
  <si>
    <t>125</t>
  </si>
  <si>
    <t>Здоровецкое сельское поселение</t>
  </si>
  <si>
    <t>54629413</t>
  </si>
  <si>
    <t>126</t>
  </si>
  <si>
    <t>Казанское сельское поселение</t>
  </si>
  <si>
    <t>54629416</t>
  </si>
  <si>
    <t>127</t>
  </si>
  <si>
    <t>Козьминское сельское поселение</t>
  </si>
  <si>
    <t>54629419</t>
  </si>
  <si>
    <t>128</t>
  </si>
  <si>
    <t>Коротышское сельское поселение</t>
  </si>
  <si>
    <t>54629422</t>
  </si>
  <si>
    <t>129</t>
  </si>
  <si>
    <t>54629425</t>
  </si>
  <si>
    <t>130</t>
  </si>
  <si>
    <t>131</t>
  </si>
  <si>
    <t>Лютовское сельское поселение</t>
  </si>
  <si>
    <t>54629428</t>
  </si>
  <si>
    <t>132</t>
  </si>
  <si>
    <t>Навесненское сельское поселение</t>
  </si>
  <si>
    <t>54629431</t>
  </si>
  <si>
    <t>133</t>
  </si>
  <si>
    <t>Никольское сельское поселение</t>
  </si>
  <si>
    <t>54629434</t>
  </si>
  <si>
    <t>134</t>
  </si>
  <si>
    <t>Островское сельское поселение</t>
  </si>
  <si>
    <t>54629440</t>
  </si>
  <si>
    <t>135</t>
  </si>
  <si>
    <t>Речицкое сельское поселение</t>
  </si>
  <si>
    <t>54629443</t>
  </si>
  <si>
    <t>136</t>
  </si>
  <si>
    <t>Сергиевское</t>
  </si>
  <si>
    <t>54629446</t>
  </si>
  <si>
    <t>137</t>
  </si>
  <si>
    <t>Сосновское сельское поселение</t>
  </si>
  <si>
    <t>54629449</t>
  </si>
  <si>
    <t>138</t>
  </si>
  <si>
    <t>Малоархангельский муниципальный район</t>
  </si>
  <si>
    <t>54632000</t>
  </si>
  <si>
    <t>Губкинское сельское поселение</t>
  </si>
  <si>
    <t>54632402</t>
  </si>
  <si>
    <t>139</t>
  </si>
  <si>
    <t>Дубовицкое сельское поселение</t>
  </si>
  <si>
    <t>54632404</t>
  </si>
  <si>
    <t>140</t>
  </si>
  <si>
    <t>Ленинское сельское поселение</t>
  </si>
  <si>
    <t>54632407</t>
  </si>
  <si>
    <t>141</t>
  </si>
  <si>
    <t>Луковское сельское поселение</t>
  </si>
  <si>
    <t>54632410</t>
  </si>
  <si>
    <t>142</t>
  </si>
  <si>
    <t>Малоархангельск городское поселение</t>
  </si>
  <si>
    <t>54632101</t>
  </si>
  <si>
    <t>143</t>
  </si>
  <si>
    <t>144</t>
  </si>
  <si>
    <t>54632413</t>
  </si>
  <si>
    <t>145</t>
  </si>
  <si>
    <t>Первомайское сельское поселение</t>
  </si>
  <si>
    <t>54632416</t>
  </si>
  <si>
    <t>146</t>
  </si>
  <si>
    <t>Подгородненское сельское поселение</t>
  </si>
  <si>
    <t>54632419</t>
  </si>
  <si>
    <t>147</t>
  </si>
  <si>
    <t>Мценский муниципальный район</t>
  </si>
  <si>
    <t>54636000</t>
  </si>
  <si>
    <t>Алябьевское сельское поселение</t>
  </si>
  <si>
    <t>54636402</t>
  </si>
  <si>
    <t>148</t>
  </si>
  <si>
    <t>Аникановское сельское поселение</t>
  </si>
  <si>
    <t>54636407</t>
  </si>
  <si>
    <t>149</t>
  </si>
  <si>
    <t>Башкатовское сельское поселение</t>
  </si>
  <si>
    <t>54636404</t>
  </si>
  <si>
    <t>150</t>
  </si>
  <si>
    <t>Воинское сельское поселение</t>
  </si>
  <si>
    <t>54636410</t>
  </si>
  <si>
    <t>151</t>
  </si>
  <si>
    <t>Высокинское сельское поселение</t>
  </si>
  <si>
    <t>54636413</t>
  </si>
  <si>
    <t>152</t>
  </si>
  <si>
    <t>Карандаковское сельское поселение</t>
  </si>
  <si>
    <t>54636416</t>
  </si>
  <si>
    <t>153</t>
  </si>
  <si>
    <t>154</t>
  </si>
  <si>
    <t>Отрадинское</t>
  </si>
  <si>
    <t>54636418</t>
  </si>
  <si>
    <t>155</t>
  </si>
  <si>
    <t>Подберезовское сельское поселение</t>
  </si>
  <si>
    <t>54636428</t>
  </si>
  <si>
    <t>156</t>
  </si>
  <si>
    <t>Подмокринское сельское поселение</t>
  </si>
  <si>
    <t>54636419</t>
  </si>
  <si>
    <t>157</t>
  </si>
  <si>
    <t>Протасовское сельское поселение</t>
  </si>
  <si>
    <t>54636422</t>
  </si>
  <si>
    <t>158</t>
  </si>
  <si>
    <t>Спасско-Лутовиновское</t>
  </si>
  <si>
    <t>54636425</t>
  </si>
  <si>
    <t>159</t>
  </si>
  <si>
    <t>Тельченское сельское поселение</t>
  </si>
  <si>
    <t>54636431</t>
  </si>
  <si>
    <t>160</t>
  </si>
  <si>
    <t>Чахинское сельское поселение</t>
  </si>
  <si>
    <t>54636434</t>
  </si>
  <si>
    <t>161</t>
  </si>
  <si>
    <t>Черемошенское сельское поселение</t>
  </si>
  <si>
    <t>54636437</t>
  </si>
  <si>
    <t>162</t>
  </si>
  <si>
    <t>Новодеревеньковский муниципальный район</t>
  </si>
  <si>
    <t>54639000</t>
  </si>
  <si>
    <t>Глебовское сельское поселение</t>
  </si>
  <si>
    <t>54639404</t>
  </si>
  <si>
    <t>163</t>
  </si>
  <si>
    <t>Никитинское сельское поселение</t>
  </si>
  <si>
    <t>54639409</t>
  </si>
  <si>
    <t>164</t>
  </si>
  <si>
    <t>165</t>
  </si>
  <si>
    <t>Новодеревеньковское сельское поселение</t>
  </si>
  <si>
    <t>54639410</t>
  </si>
  <si>
    <t>166</t>
  </si>
  <si>
    <t>Паньковское сельское поселение</t>
  </si>
  <si>
    <t>54639413</t>
  </si>
  <si>
    <t>167</t>
  </si>
  <si>
    <t>Старогольское сельское поселение</t>
  </si>
  <si>
    <t>54639419</t>
  </si>
  <si>
    <t>168</t>
  </si>
  <si>
    <t>Судбищенское</t>
  </si>
  <si>
    <t>54639422</t>
  </si>
  <si>
    <t>169</t>
  </si>
  <si>
    <t>Суровское сельское поселение</t>
  </si>
  <si>
    <t>54639425</t>
  </si>
  <si>
    <t>170</t>
  </si>
  <si>
    <t>Хомутово городское поселение</t>
  </si>
  <si>
    <t>54639151</t>
  </si>
  <si>
    <t>171</t>
  </si>
  <si>
    <t>Новосильский муниципальный район</t>
  </si>
  <si>
    <t>54643000</t>
  </si>
  <si>
    <t>Вяжевское сельское поселение</t>
  </si>
  <si>
    <t>54643402</t>
  </si>
  <si>
    <t>172</t>
  </si>
  <si>
    <t>Глубковское сельское поселение</t>
  </si>
  <si>
    <t>54643404</t>
  </si>
  <si>
    <t>173</t>
  </si>
  <si>
    <t>Голунское сельское поселение</t>
  </si>
  <si>
    <t>54643410</t>
  </si>
  <si>
    <t>174</t>
  </si>
  <si>
    <t>Зареченское сельское поселение</t>
  </si>
  <si>
    <t>54643413</t>
  </si>
  <si>
    <t>175</t>
  </si>
  <si>
    <t>Новосиль городское поселение</t>
  </si>
  <si>
    <t>54643101</t>
  </si>
  <si>
    <t>176</t>
  </si>
  <si>
    <t>177</t>
  </si>
  <si>
    <t>Петушенское сельское поселение</t>
  </si>
  <si>
    <t>54643431</t>
  </si>
  <si>
    <t>178</t>
  </si>
  <si>
    <t>Прудовское сельское поселение</t>
  </si>
  <si>
    <t>54643434</t>
  </si>
  <si>
    <t>179</t>
  </si>
  <si>
    <t>Хворостянское сельское поселение</t>
  </si>
  <si>
    <t>54643440</t>
  </si>
  <si>
    <t>180</t>
  </si>
  <si>
    <t>Орловский муниципальный округ</t>
  </si>
  <si>
    <t>54501000</t>
  </si>
  <si>
    <t>муниципальный округ</t>
  </si>
  <si>
    <t>181</t>
  </si>
  <si>
    <t>Покровский муниципальный район</t>
  </si>
  <si>
    <t>54650000</t>
  </si>
  <si>
    <t>54650402</t>
  </si>
  <si>
    <t>182</t>
  </si>
  <si>
    <t>Верхнежерновское сельское поселение</t>
  </si>
  <si>
    <t>54650404</t>
  </si>
  <si>
    <t>183</t>
  </si>
  <si>
    <t>Верхососенское сельское поселение</t>
  </si>
  <si>
    <t>54650405</t>
  </si>
  <si>
    <t>184</t>
  </si>
  <si>
    <t>Владимирское сельское поселение</t>
  </si>
  <si>
    <t>54650407</t>
  </si>
  <si>
    <t>185</t>
  </si>
  <si>
    <t>Вышнетуровецкое сельское поселение</t>
  </si>
  <si>
    <t>54650410</t>
  </si>
  <si>
    <t>186</t>
  </si>
  <si>
    <t>Даниловское сельское поселение</t>
  </si>
  <si>
    <t>54650413</t>
  </si>
  <si>
    <t>187</t>
  </si>
  <si>
    <t>Дросковское сельское поселение</t>
  </si>
  <si>
    <t>54650416</t>
  </si>
  <si>
    <t>188</t>
  </si>
  <si>
    <t>Журавецкое сельское поселение</t>
  </si>
  <si>
    <t>54650419</t>
  </si>
  <si>
    <t>189</t>
  </si>
  <si>
    <t>Ивановское сельское поселение</t>
  </si>
  <si>
    <t>54650422</t>
  </si>
  <si>
    <t>190</t>
  </si>
  <si>
    <t>54650425</t>
  </si>
  <si>
    <t>191</t>
  </si>
  <si>
    <t>192</t>
  </si>
  <si>
    <t>Покровское городское поселение</t>
  </si>
  <si>
    <t>54650151</t>
  </si>
  <si>
    <t>193</t>
  </si>
  <si>
    <t>Ретинское сельское поселение</t>
  </si>
  <si>
    <t>54650431</t>
  </si>
  <si>
    <t>194</t>
  </si>
  <si>
    <t>Столбецкое сельское поселение</t>
  </si>
  <si>
    <t>54650434</t>
  </si>
  <si>
    <t>195</t>
  </si>
  <si>
    <t>Топковское сельское поселение</t>
  </si>
  <si>
    <t>54650437</t>
  </si>
  <si>
    <t>196</t>
  </si>
  <si>
    <t>Свердловский муниципальный район</t>
  </si>
  <si>
    <t>54652000</t>
  </si>
  <si>
    <t>Богодуховское сельское поселение</t>
  </si>
  <si>
    <t>54652402</t>
  </si>
  <si>
    <t>197</t>
  </si>
  <si>
    <t>Змиевка городское поселение</t>
  </si>
  <si>
    <t>54652151</t>
  </si>
  <si>
    <t>198</t>
  </si>
  <si>
    <t>Котовское сельское поселение</t>
  </si>
  <si>
    <t>54652404</t>
  </si>
  <si>
    <t>199</t>
  </si>
  <si>
    <t>Кошелевское сельское поселение</t>
  </si>
  <si>
    <t>54652407</t>
  </si>
  <si>
    <t>200</t>
  </si>
  <si>
    <t>Красноармейское сельское поселение</t>
  </si>
  <si>
    <t>54652410</t>
  </si>
  <si>
    <t>201</t>
  </si>
  <si>
    <t>54652413</t>
  </si>
  <si>
    <t>202</t>
  </si>
  <si>
    <t>Новопетровское сельское поселение</t>
  </si>
  <si>
    <t>54652416</t>
  </si>
  <si>
    <t>203</t>
  </si>
  <si>
    <t>204</t>
  </si>
  <si>
    <t>Яковлевское сельское поселение</t>
  </si>
  <si>
    <t>54652419</t>
  </si>
  <si>
    <t>205</t>
  </si>
  <si>
    <t>Сосковский муниципальный район</t>
  </si>
  <si>
    <t>54653000</t>
  </si>
  <si>
    <t>Алмазовское сельское поселение</t>
  </si>
  <si>
    <t>54653403</t>
  </si>
  <si>
    <t>206</t>
  </si>
  <si>
    <t>Алпеевское сельское поселение</t>
  </si>
  <si>
    <t>54653405</t>
  </si>
  <si>
    <t>207</t>
  </si>
  <si>
    <t>Кировское сельское поселение</t>
  </si>
  <si>
    <t>54653415</t>
  </si>
  <si>
    <t>208</t>
  </si>
  <si>
    <t>Лобынцевское сельское поселение</t>
  </si>
  <si>
    <t>54653417</t>
  </si>
  <si>
    <t>209</t>
  </si>
  <si>
    <t>Мураевское сельское поселение</t>
  </si>
  <si>
    <t>54653419</t>
  </si>
  <si>
    <t>210</t>
  </si>
  <si>
    <t>Рыжковское сельское поселение</t>
  </si>
  <si>
    <t>54653422</t>
  </si>
  <si>
    <t>211</t>
  </si>
  <si>
    <t>212</t>
  </si>
  <si>
    <t>Сосковское сельское поселение</t>
  </si>
  <si>
    <t>54653425</t>
  </si>
  <si>
    <t>213</t>
  </si>
  <si>
    <t>Троснянский муниципальный район</t>
  </si>
  <si>
    <t>54654000</t>
  </si>
  <si>
    <t>Воронецкое сельское поселение</t>
  </si>
  <si>
    <t>54654405</t>
  </si>
  <si>
    <t>214</t>
  </si>
  <si>
    <t>Жерновецкое сельское поселение</t>
  </si>
  <si>
    <t>54654408</t>
  </si>
  <si>
    <t>215</t>
  </si>
  <si>
    <t>Ломовецкое сельское поселение</t>
  </si>
  <si>
    <t>54654415</t>
  </si>
  <si>
    <t>216</t>
  </si>
  <si>
    <t>Малахово-Слободское сельское поселение</t>
  </si>
  <si>
    <t>54654417</t>
  </si>
  <si>
    <t>217</t>
  </si>
  <si>
    <t>Муравльское сельское поселение</t>
  </si>
  <si>
    <t>54654419</t>
  </si>
  <si>
    <t>218</t>
  </si>
  <si>
    <t>54654422</t>
  </si>
  <si>
    <t>219</t>
  </si>
  <si>
    <t>Пенновское сельское поселение</t>
  </si>
  <si>
    <t>54654425</t>
  </si>
  <si>
    <t>220</t>
  </si>
  <si>
    <t>221</t>
  </si>
  <si>
    <t>Троснянское сельское поселение</t>
  </si>
  <si>
    <t>54654430</t>
  </si>
  <si>
    <t>222</t>
  </si>
  <si>
    <t>Урицкий муниципальный район</t>
  </si>
  <si>
    <t>54655000</t>
  </si>
  <si>
    <t>Архангельское сельское поселение</t>
  </si>
  <si>
    <t>54655407</t>
  </si>
  <si>
    <t>223</t>
  </si>
  <si>
    <t>Богдановское сельское поселение</t>
  </si>
  <si>
    <t>54655410</t>
  </si>
  <si>
    <t>224</t>
  </si>
  <si>
    <t>Бунинское сельское поселение</t>
  </si>
  <si>
    <t>54655413</t>
  </si>
  <si>
    <t>225</t>
  </si>
  <si>
    <t>Городищенское сельское поселение</t>
  </si>
  <si>
    <t>54655416</t>
  </si>
  <si>
    <t>226</t>
  </si>
  <si>
    <t>54655422</t>
  </si>
  <si>
    <t>227</t>
  </si>
  <si>
    <t>Луначарское сельское поселение</t>
  </si>
  <si>
    <t>54655428</t>
  </si>
  <si>
    <t>228</t>
  </si>
  <si>
    <t>Нарышкино городское поселение</t>
  </si>
  <si>
    <t>54655151</t>
  </si>
  <si>
    <t>229</t>
  </si>
  <si>
    <t>Подзаваловское сельское поселение</t>
  </si>
  <si>
    <t>54655437</t>
  </si>
  <si>
    <t>230</t>
  </si>
  <si>
    <t>231</t>
  </si>
  <si>
    <t>Хотынецкий муниципальный район</t>
  </si>
  <si>
    <t>54657000</t>
  </si>
  <si>
    <t>Аболмасовское сельское поселение</t>
  </si>
  <si>
    <t>54657402</t>
  </si>
  <si>
    <t>232</t>
  </si>
  <si>
    <t>Алехинское сельское поселение</t>
  </si>
  <si>
    <t>54657404</t>
  </si>
  <si>
    <t>233</t>
  </si>
  <si>
    <t>Богородицкое сельское поселение</t>
  </si>
  <si>
    <t>54657407</t>
  </si>
  <si>
    <t>234</t>
  </si>
  <si>
    <t>Ильинское сельское поселение</t>
  </si>
  <si>
    <t>54657419</t>
  </si>
  <si>
    <t>235</t>
  </si>
  <si>
    <t>Краснорябинское</t>
  </si>
  <si>
    <t>54657424</t>
  </si>
  <si>
    <t>236</t>
  </si>
  <si>
    <t>Меловское сельское поселение</t>
  </si>
  <si>
    <t>54657426</t>
  </si>
  <si>
    <t>237</t>
  </si>
  <si>
    <t>Студеновское сельское поселение</t>
  </si>
  <si>
    <t>54657431</t>
  </si>
  <si>
    <t>238</t>
  </si>
  <si>
    <t>Хотимль-Кузменковское</t>
  </si>
  <si>
    <t>54657437</t>
  </si>
  <si>
    <t>239</t>
  </si>
  <si>
    <t>Хотынец городское поселение</t>
  </si>
  <si>
    <t>54657151</t>
  </si>
  <si>
    <t>240</t>
  </si>
  <si>
    <t>241</t>
  </si>
  <si>
    <t>Шаблыкинский муниципальный район</t>
  </si>
  <si>
    <t>54659000</t>
  </si>
  <si>
    <t>54659402</t>
  </si>
  <si>
    <t>242</t>
  </si>
  <si>
    <t>Косулическое сельское поселение</t>
  </si>
  <si>
    <t>54659404</t>
  </si>
  <si>
    <t>243</t>
  </si>
  <si>
    <t>Молодовское сельское поселение</t>
  </si>
  <si>
    <t>54659406</t>
  </si>
  <si>
    <t>244</t>
  </si>
  <si>
    <t>Навлинское сельское поселение</t>
  </si>
  <si>
    <t>54659408</t>
  </si>
  <si>
    <t>245</t>
  </si>
  <si>
    <t>Сомовское сельское поселение</t>
  </si>
  <si>
    <t>54659410</t>
  </si>
  <si>
    <t>246</t>
  </si>
  <si>
    <t>Титовское сельское поселение</t>
  </si>
  <si>
    <t>54659413</t>
  </si>
  <si>
    <t>247</t>
  </si>
  <si>
    <t>Хотьковское сельское поселение</t>
  </si>
  <si>
    <t>54659416</t>
  </si>
  <si>
    <t>248</t>
  </si>
  <si>
    <t>Шаблыкино городское поселение</t>
  </si>
  <si>
    <t>54659151</t>
  </si>
  <si>
    <t>249</t>
  </si>
  <si>
    <t>250</t>
  </si>
  <si>
    <t>NUMBER_POINT</t>
  </si>
  <si>
    <t>INVP_NAME</t>
  </si>
  <si>
    <t>INVP_ID</t>
  </si>
  <si>
    <t>L_START_DATE</t>
  </si>
  <si>
    <t>L_END_DATE</t>
  </si>
  <si>
    <t>L_DECISION_NAME</t>
  </si>
  <si>
    <t>L_DECISION_TYPE</t>
  </si>
  <si>
    <t>L_DECISION_NMBR</t>
  </si>
  <si>
    <t>L_DECISION_DATE</t>
  </si>
  <si>
    <t>Инвестиционная программа № 315-р от 24.06.2025 МПП ВКХ "ОРЕЛВОДОКАНАЛ" в сфере водоотведения по строительству, реконструкции и модернизации имущественного комплекса, на территории городского округа Орёл на 2026-2028 годы</t>
  </si>
  <si>
    <t>01.01.2026</t>
  </si>
  <si>
    <t>31.12.2028</t>
  </si>
  <si>
    <t>Инвестиционная программа № 315-р от 24.06.2025 МПП ВКХ "ОРЕЛВОДОКАНАЛ"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Орёл на 2026-2028 годы</t>
  </si>
  <si>
    <t>Инвестиционная программа № 491-р от 11.09.2025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Мценск на 2026-2030 годы</t>
  </si>
  <si>
    <t>31.12.2030</t>
  </si>
  <si>
    <t>Инвестиционная программа от 20.11.2025 МКП "ЭКОСТАНДАРТ" в сфере водоснабжения и водоотведения по приведению качества питьевой воды в соответствие с установленными требованиями систем водоснабжения и водоотведения, на территории муниципального района Залегощенский на 2026-2028 годы</t>
  </si>
  <si>
    <t>Инвестиционная программа от 24.04.2024 МКП КР ОО «Кромской Акваснаб» в сфере водоснабжения и водоотведения по развитию систем водоснабжения и водоотведения, на территории муниципального района Кромской на 2025-2027 годы</t>
  </si>
  <si>
    <t>01.01.2025</t>
  </si>
  <si>
    <t>31.12.2027</t>
  </si>
  <si>
    <t>Инвестиционная программа от 25.06.2025 МУП "ЖИЛКОМХОЗ" в сфере водоснабжения и водоотведения по развитию систем водоснабжения и водоотведения, на территории городского поселения Долгое, Должанский муниципальный район на 2026-2028 годы</t>
  </si>
  <si>
    <t>Инвестиционная программа от 25.06.2025 МУП РЕСУРС в сфере водоснабжения и водоотведения по развитию систем водоснабжения и водоотведения, на территории городского поселения Долгое, Должанский муниципальный район на 2026-2028 годы</t>
  </si>
  <si>
    <t>Инвестиционная программа от 26.09.2024 МКП "Коммунальные системы" Шаховского с/п в сфере водоснабжения и водоотведения по развитию систем водоснабжения и водоотведения, на территории сельского поселения Шаховское, Кромской муниципальный район на 2025-2029 годы</t>
  </si>
  <si>
    <t>31.12.2029</t>
  </si>
  <si>
    <t>Инвестиционная программа от 30.07.2024 МКП "Сервис -Стандарт" в сфере водоснабжения и водоотведения по развитию систем коммунальной инфраструктуры, на территории муниципального района Колпнянский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</si>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</sst>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dm-krom.ru/" TargetMode="External"/><Relationship Id="rId3" Type="http://schemas.openxmlformats.org/officeDocument/2006/relationships/hyperlink" Target="https://adm-krom.ru/" TargetMode="External"/><Relationship Id="rId4" Type="http://schemas.openxmlformats.org/officeDocument/2006/relationships/hyperlink" Target="https://portal.eias.ru/Portal/DownloadPage.aspx?type=12&amp;guid=7988dc0c-6030-45aa-86ce-0c7543548ec3" TargetMode="External"/><Relationship Id="rId5" Type="http://schemas.openxmlformats.org/officeDocument/2006/relationships/hyperlink" Target="https://portal.eias.ru/Portal/DownloadPage.aspx?type=12&amp;guid=a0618956-9d16-46db-9f04-3dcb9552420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5F94D-7C99-1799-167A-0.F3F83F3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1A57A-8F49-B9F7-B72F-0.00F5E6D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МКП "Коммунальные системы" Шаховского с/п</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89</v>
      </c>
      <c r="F8" s="823"/>
      <c r="G8" s="465" t="s">
        <v>87</v>
      </c>
      <c r="H8" s="465" t="s">
        <v>88</v>
      </c>
      <c r="I8" s="414" t="s">
        <v>86</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81674-ECE4-2AEB-D6B7-0.D41C96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МКП "Коммунальные системы" Шаховского с/п</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государственного регулирования цен и тарифов Орловской области</v>
      </c>
      <c r="W29" s="2251"/>
      <c r="X29" s="2251"/>
      <c r="Y29" s="2251"/>
      <c r="Z29" s="2251"/>
      <c r="AA29" s="2251"/>
      <c r="AB29" s="2251"/>
      <c r="AC29" s="326"/>
      <c r="AD29" s="2251" t="str">
        <f>IF(TITLE_NAME_OR_PR_CHANGE="",IF(TITLE_NAME_OR_PR="","",TITLE_NAME_OR_PR),TITLE_NAME_OR_PR_CHANGE)</f>
        <v>Департамент государственного регулирования цен и тарифов Орловской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359-т</v>
      </c>
      <c r="W31" s="2251"/>
      <c r="X31" s="2251"/>
      <c r="Y31" s="2251"/>
      <c r="Z31" s="2251"/>
      <c r="AA31" s="2251"/>
      <c r="AB31" s="2251"/>
      <c r="AC31" s="326"/>
      <c r="AD31" s="2251" t="str">
        <f>IF(TITLE_NUMBER_PR_CHANGE="",IF(TITLE_NUMBER_PR="","",TITLE_NUMBER_PR),TITLE_NUMBER_PR_CHANGE)</f>
        <v>359-т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газета "Орловская правда" №146 от 16.12.2025</v>
      </c>
      <c r="W32" s="2251"/>
      <c r="X32" s="2251"/>
      <c r="Y32" s="2251"/>
      <c r="Z32" s="2251"/>
      <c r="AA32" s="2251"/>
      <c r="AB32" s="2251"/>
      <c r="AC32" s="326"/>
      <c r="AD32" s="2251" t="str">
        <f>IF(TITLE_IST_PUB_CHANGE="",IF(TITLE_IST_PUB="","",TITLE_IST_PUB),TITLE_IST_PUB_CHANGE)</f>
        <v>газета "Орловская правда" №146 от 16.12.2025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359-т</v>
      </c>
      <c r="W35" s="2251"/>
      <c r="X35" s="2251"/>
      <c r="Y35" s="2251"/>
      <c r="Z35" s="2251"/>
      <c r="AA35" s="2251"/>
      <c r="AB35" s="2251"/>
      <c r="AC35" s="326"/>
      <c r="AD35" s="2251" t="str">
        <f>IF(TITLE_NUMBER_PR_CHANGE="",IF(TITLE_NUMBER_PR="","",TITLE_NUMBER_PR),TITLE_NUMBER_PR_CHANGE)</f>
        <v>359-т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93BC4-BF57-926E-20A9-0.E17C3E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МКП "Коммунальные системы" Шаховского с/п</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государственного регулирования цен и тарифов Орловской области</v>
      </c>
      <c r="W29" s="2251"/>
      <c r="X29" s="2251"/>
      <c r="Y29" s="2251"/>
      <c r="Z29" s="2251"/>
      <c r="AA29" s="2251"/>
      <c r="AB29" s="2251"/>
      <c r="AC29" s="326"/>
      <c r="AD29" s="2251" t="str">
        <f>IF(TITLE_NAME_OR_PR_CHANGE="",IF(TITLE_NAME_OR_PR="","",TITLE_NAME_OR_PR),TITLE_NAME_OR_PR_CHANGE)</f>
        <v>Департамент государственного регулирования цен и тарифов Орловской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359-т</v>
      </c>
      <c r="W31" s="2251"/>
      <c r="X31" s="2251"/>
      <c r="Y31" s="2251"/>
      <c r="Z31" s="2251"/>
      <c r="AA31" s="2251"/>
      <c r="AB31" s="2251"/>
      <c r="AC31" s="326"/>
      <c r="AD31" s="2251" t="str">
        <f>IF(TITLE_NUMBER_PR_CHANGE="",IF(TITLE_NUMBER_PR="","",TITLE_NUMBER_PR),TITLE_NUMBER_PR_CHANGE)</f>
        <v>359-т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газета "Орловская правда" №146 от 16.12.2025</v>
      </c>
      <c r="W32" s="2251"/>
      <c r="X32" s="2251"/>
      <c r="Y32" s="2251"/>
      <c r="Z32" s="2251"/>
      <c r="AA32" s="2251"/>
      <c r="AB32" s="2251"/>
      <c r="AC32" s="326"/>
      <c r="AD32" s="2251" t="str">
        <f>IF(TITLE_IST_PUB_CHANGE="",IF(TITLE_IST_PUB="","",TITLE_IST_PUB),TITLE_IST_PUB_CHANGE)</f>
        <v>газета "Орловская правда" №146 от 16.12.2025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359-т</v>
      </c>
      <c r="W35" s="2251"/>
      <c r="X35" s="2251"/>
      <c r="Y35" s="2251"/>
      <c r="Z35" s="2251"/>
      <c r="AA35" s="2251"/>
      <c r="AB35" s="2251"/>
      <c r="AC35" s="326"/>
      <c r="AD35" s="2251" t="str">
        <f>IF(TITLE_NUMBER_PR_CHANGE="",IF(TITLE_NUMBER_PR="","",TITLE_NUMBER_PR),TITLE_NUMBER_PR_CHANGE)</f>
        <v>359-т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EEE8C-6FA1-8B3C-02A6-0.CFA6EB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МКП "Коммунальные системы" Шаховского с/п</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Департамент государственного регулирования цен и тарифов Орловской области</v>
      </c>
      <c r="W29" s="2251"/>
      <c r="X29" s="2251"/>
      <c r="Y29" s="2251"/>
      <c r="Z29" s="2251"/>
      <c r="AA29" s="2251"/>
      <c r="AB29" s="2251"/>
      <c r="AC29" s="1635"/>
      <c r="AD29" s="2251" t="str">
        <f>IF(TITLE_NAME_OR_PR_CHANGE="",IF(TITLE_NAME_OR_PR="","",TITLE_NAME_OR_PR),TITLE_NAME_OR_PR_CHANGE)</f>
        <v>Департамент государственного регулирования цен и тарифов Орловской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46002</v>
      </c>
      <c r="W30" s="2264"/>
      <c r="X30" s="2264"/>
      <c r="Y30" s="2264"/>
      <c r="Z30" s="2264"/>
      <c r="AA30" s="2264"/>
      <c r="AB30" s="2264"/>
      <c r="AC30" s="1635"/>
      <c r="AD30" s="2264" t="str">
        <f>IF(TITLE_DATE_PR_CHANGE="",IF(TITLE_DATE_PR="","",TITLE_DATE_PR),TITLE_DATE_PR_CHANGE)</f>
        <v>46002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359-т</v>
      </c>
      <c r="W31" s="2251"/>
      <c r="X31" s="2251"/>
      <c r="Y31" s="2251"/>
      <c r="Z31" s="2251"/>
      <c r="AA31" s="2251"/>
      <c r="AB31" s="2251"/>
      <c r="AC31" s="1635"/>
      <c r="AD31" s="2251" t="str">
        <f>IF(TITLE_NUMBER_PR_CHANGE="",IF(TITLE_NUMBER_PR="","",TITLE_NUMBER_PR),TITLE_NUMBER_PR_CHANGE)</f>
        <v>359-т</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газета "Орловская правда" №146 от 16.12.2025</v>
      </c>
      <c r="W32" s="2251"/>
      <c r="X32" s="2251"/>
      <c r="Y32" s="2251"/>
      <c r="Z32" s="2251"/>
      <c r="AA32" s="2251"/>
      <c r="AB32" s="2251"/>
      <c r="AC32" s="1635"/>
      <c r="AD32" s="2251" t="str">
        <f>IF(TITLE_IST_PUB_CHANGE="",IF(TITLE_IST_PUB="","",TITLE_IST_PUB),TITLE_IST_PUB_CHANGE)</f>
        <v>газета "Орловская правда" №146 от 16.12.2025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46002</v>
      </c>
      <c r="W34" s="2264"/>
      <c r="X34" s="2264"/>
      <c r="Y34" s="2264"/>
      <c r="Z34" s="2264"/>
      <c r="AA34" s="2264"/>
      <c r="AB34" s="2264"/>
      <c r="AC34" s="1635"/>
      <c r="AD34" s="2264" t="str">
        <f>IF(TITLE_DATE_PR_CHANGE="",IF(TITLE_DATE_PR="","",TITLE_DATE_PR),TITLE_DATE_PR_CHANGE)</f>
        <v>46002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359-т</v>
      </c>
      <c r="W35" s="2251"/>
      <c r="X35" s="2251"/>
      <c r="Y35" s="2251"/>
      <c r="Z35" s="2251"/>
      <c r="AA35" s="2251"/>
      <c r="AB35" s="2251"/>
      <c r="AC35" s="1635"/>
      <c r="AD35" s="2251" t="str">
        <f>IF(TITLE_NUMBER_PR_CHANGE="",IF(TITLE_NUMBER_PR="","",TITLE_NUMBER_PR),TITLE_NUMBER_PR_CHANGE)</f>
        <v>359-т</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137</v>
      </c>
      <c r="C41" s="1266" t="s">
        <v>138</v>
      </c>
      <c r="D41" s="1266" t="s">
        <v>139</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BBC82-C8A4-3ED7-6CDE-0.908113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МКП "Коммунальные системы" Шаховского с/п</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Департамент государственного регулирования цен и тарифов Орловской области</v>
      </c>
      <c r="W29" s="2251"/>
      <c r="X29" s="2251"/>
      <c r="Y29" s="2251"/>
      <c r="Z29" s="2251"/>
      <c r="AA29" s="2251"/>
      <c r="AB29" s="2251"/>
      <c r="AC29" s="1635"/>
      <c r="AD29" s="2251" t="str">
        <f>IF(TITLE_NAME_OR_PR_CHANGE="",IF(TITLE_NAME_OR_PR="","",TITLE_NAME_OR_PR),TITLE_NAME_OR_PR_CHANGE)</f>
        <v>Департамент государственного регулирования цен и тарифов Орловской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46002</v>
      </c>
      <c r="W30" s="2264"/>
      <c r="X30" s="2264"/>
      <c r="Y30" s="2264"/>
      <c r="Z30" s="2264"/>
      <c r="AA30" s="2264"/>
      <c r="AB30" s="2264"/>
      <c r="AC30" s="1635"/>
      <c r="AD30" s="2264" t="str">
        <f>IF(TITLE_DATE_PR_CHANGE="",IF(TITLE_DATE_PR="","",TITLE_DATE_PR),TITLE_DATE_PR_CHANGE)</f>
        <v>46002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359-т</v>
      </c>
      <c r="W31" s="2251"/>
      <c r="X31" s="2251"/>
      <c r="Y31" s="2251"/>
      <c r="Z31" s="2251"/>
      <c r="AA31" s="2251"/>
      <c r="AB31" s="2251"/>
      <c r="AC31" s="1635"/>
      <c r="AD31" s="2251" t="str">
        <f>IF(TITLE_NUMBER_PR_CHANGE="",IF(TITLE_NUMBER_PR="","",TITLE_NUMBER_PR),TITLE_NUMBER_PR_CHANGE)</f>
        <v>359-т</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газета "Орловская правда" №146 от 16.12.2025</v>
      </c>
      <c r="W32" s="2251"/>
      <c r="X32" s="2251"/>
      <c r="Y32" s="2251"/>
      <c r="Z32" s="2251"/>
      <c r="AA32" s="2251"/>
      <c r="AB32" s="2251"/>
      <c r="AC32" s="1635"/>
      <c r="AD32" s="2251" t="str">
        <f>IF(TITLE_IST_PUB_CHANGE="",IF(TITLE_IST_PUB="","",TITLE_IST_PUB),TITLE_IST_PUB_CHANGE)</f>
        <v>газета "Орловская правда" №146 от 16.12.2025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46002</v>
      </c>
      <c r="W34" s="2264"/>
      <c r="X34" s="2264"/>
      <c r="Y34" s="2264"/>
      <c r="Z34" s="2264"/>
      <c r="AA34" s="2264"/>
      <c r="AB34" s="2264"/>
      <c r="AC34" s="1635"/>
      <c r="AD34" s="2264" t="str">
        <f>IF(TITLE_DATE_PR_CHANGE="",IF(TITLE_DATE_PR="","",TITLE_DATE_PR),TITLE_DATE_PR_CHANGE)</f>
        <v>46002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359-т</v>
      </c>
      <c r="W35" s="2251"/>
      <c r="X35" s="2251"/>
      <c r="Y35" s="2251"/>
      <c r="Z35" s="2251"/>
      <c r="AA35" s="2251"/>
      <c r="AB35" s="2251"/>
      <c r="AC35" s="1635"/>
      <c r="AD35" s="2251" t="str">
        <f>IF(TITLE_NUMBER_PR_CHANGE="",IF(TITLE_NUMBER_PR="","",TITLE_NUMBER_PR),TITLE_NUMBER_PR_CHANGE)</f>
        <v>359-т</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137</v>
      </c>
      <c r="C41" s="1266" t="s">
        <v>138</v>
      </c>
      <c r="D41" s="1266" t="s">
        <v>139</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7B44C-33F6-C4C2-E79E-0.704239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МКП "Коммунальные системы" Шаховского с/п</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государственного регулирования цен и тарифов Орловской области</v>
      </c>
      <c r="W29" s="2251"/>
      <c r="X29" s="2251"/>
      <c r="Y29" s="2251"/>
      <c r="Z29" s="2251"/>
      <c r="AA29" s="2251"/>
      <c r="AB29" s="2251"/>
      <c r="AC29" s="326"/>
      <c r="AD29" s="2251" t="str">
        <f>IF(TITLE_NAME_OR_PR_CHANGE="",IF(TITLE_NAME_OR_PR="","",TITLE_NAME_OR_PR),TITLE_NAME_OR_PR_CHANGE)</f>
        <v>Департамент государственного регулирования цен и тарифов Орловской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359-т</v>
      </c>
      <c r="W31" s="2251"/>
      <c r="X31" s="2251"/>
      <c r="Y31" s="2251"/>
      <c r="Z31" s="2251"/>
      <c r="AA31" s="2251"/>
      <c r="AB31" s="2251"/>
      <c r="AC31" s="326"/>
      <c r="AD31" s="2251" t="str">
        <f>IF(TITLE_NUMBER_PR_CHANGE="",IF(TITLE_NUMBER_PR="","",TITLE_NUMBER_PR),TITLE_NUMBER_PR_CHANGE)</f>
        <v>359-т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газета "Орловская правда" №146 от 16.12.2025</v>
      </c>
      <c r="W32" s="2251"/>
      <c r="X32" s="2251"/>
      <c r="Y32" s="2251"/>
      <c r="Z32" s="2251"/>
      <c r="AA32" s="2251"/>
      <c r="AB32" s="2251"/>
      <c r="AC32" s="326"/>
      <c r="AD32" s="2251" t="str">
        <f>IF(TITLE_IST_PUB_CHANGE="",IF(TITLE_IST_PUB="","",TITLE_IST_PUB),TITLE_IST_PUB_CHANGE)</f>
        <v>газета "Орловская правда" №146 от 16.12.2025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359-т</v>
      </c>
      <c r="W35" s="2251"/>
      <c r="X35" s="2251"/>
      <c r="Y35" s="2251"/>
      <c r="Z35" s="2251"/>
      <c r="AA35" s="2251"/>
      <c r="AB35" s="2251"/>
      <c r="AC35" s="326"/>
      <c r="AD35" s="2251" t="str">
        <f>IF(TITLE_NUMBER_PR_CHANGE="",IF(TITLE_NUMBER_PR="","",TITLE_NUMBER_PR),TITLE_NUMBER_PR_CHANGE)</f>
        <v>359-т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414</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41BFD-4C78-BC01-EE03-0.5BBEF5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МКП "Коммунальные системы" Шаховского с/п</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государственного регулирования цен и тарифов Орловской области</v>
      </c>
      <c r="W29" s="2251"/>
      <c r="X29" s="2251"/>
      <c r="Y29" s="2251"/>
      <c r="Z29" s="2251"/>
      <c r="AA29" s="2251"/>
      <c r="AB29" s="2251"/>
      <c r="AC29" s="326"/>
      <c r="AD29" s="2251" t="str">
        <f>IF(TITLE_NAME_OR_PR_CHANGE="",IF(TITLE_NAME_OR_PR="","",TITLE_NAME_OR_PR),TITLE_NAME_OR_PR_CHANGE)</f>
        <v>Департамент государственного регулирования цен и тарифов Орловской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359-т</v>
      </c>
      <c r="W31" s="2251"/>
      <c r="X31" s="2251"/>
      <c r="Y31" s="2251"/>
      <c r="Z31" s="2251"/>
      <c r="AA31" s="2251"/>
      <c r="AB31" s="2251"/>
      <c r="AC31" s="326"/>
      <c r="AD31" s="2251" t="str">
        <f>IF(TITLE_NUMBER_PR_CHANGE="",IF(TITLE_NUMBER_PR="","",TITLE_NUMBER_PR),TITLE_NUMBER_PR_CHANGE)</f>
        <v>359-т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газета "Орловская правда" №146 от 16.12.2025</v>
      </c>
      <c r="W32" s="2251"/>
      <c r="X32" s="2251"/>
      <c r="Y32" s="2251"/>
      <c r="Z32" s="2251"/>
      <c r="AA32" s="2251"/>
      <c r="AB32" s="2251"/>
      <c r="AC32" s="326"/>
      <c r="AD32" s="2251" t="str">
        <f>IF(TITLE_IST_PUB_CHANGE="",IF(TITLE_IST_PUB="","",TITLE_IST_PUB),TITLE_IST_PUB_CHANGE)</f>
        <v>газета "Орловская правда" №146 от 16.12.2025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359-т</v>
      </c>
      <c r="W35" s="2251"/>
      <c r="X35" s="2251"/>
      <c r="Y35" s="2251"/>
      <c r="Z35" s="2251"/>
      <c r="AA35" s="2251"/>
      <c r="AB35" s="2251"/>
      <c r="AC35" s="326"/>
      <c r="AD35" s="2251" t="str">
        <f>IF(TITLE_NUMBER_PR_CHANGE="",IF(TITLE_NUMBER_PR="","",TITLE_NUMBER_PR),TITLE_NUMBER_PR_CHANGE)</f>
        <v>359-т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90247-173B-C888-3D72-0.92C22A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МКП "Коммунальные системы" Шаховского с/п</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государственного регулирования цен и тарифов Орловской области</v>
      </c>
      <c r="W29" s="2251"/>
      <c r="X29" s="2251"/>
      <c r="Y29" s="2251"/>
      <c r="Z29" s="2251"/>
      <c r="AA29" s="2251"/>
      <c r="AB29" s="2251"/>
      <c r="AC29" s="326"/>
      <c r="AD29" s="2251" t="str">
        <f>IF(TITLE_NAME_OR_PR_CHANGE="",IF(TITLE_NAME_OR_PR="","",TITLE_NAME_OR_PR),TITLE_NAME_OR_PR_CHANGE)</f>
        <v>Департамент государственного регулирования цен и тарифов Орловской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359-т</v>
      </c>
      <c r="W31" s="2251"/>
      <c r="X31" s="2251"/>
      <c r="Y31" s="2251"/>
      <c r="Z31" s="2251"/>
      <c r="AA31" s="2251"/>
      <c r="AB31" s="2251"/>
      <c r="AC31" s="326"/>
      <c r="AD31" s="2251" t="str">
        <f>IF(TITLE_NUMBER_PR_CHANGE="",IF(TITLE_NUMBER_PR="","",TITLE_NUMBER_PR),TITLE_NUMBER_PR_CHANGE)</f>
        <v>359-т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газета "Орловская правда" №146 от 16.12.2025</v>
      </c>
      <c r="W32" s="2251"/>
      <c r="X32" s="2251"/>
      <c r="Y32" s="2251"/>
      <c r="Z32" s="2251"/>
      <c r="AA32" s="2251"/>
      <c r="AB32" s="2251"/>
      <c r="AC32" s="326"/>
      <c r="AD32" s="2251" t="str">
        <f>IF(TITLE_IST_PUB_CHANGE="",IF(TITLE_IST_PUB="","",TITLE_IST_PUB),TITLE_IST_PUB_CHANGE)</f>
        <v>газета "Орловская правда" №146 от 16.12.2025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359-т</v>
      </c>
      <c r="W35" s="2251"/>
      <c r="X35" s="2251"/>
      <c r="Y35" s="2251"/>
      <c r="Z35" s="2251"/>
      <c r="AA35" s="2251"/>
      <c r="AB35" s="2251"/>
      <c r="AC35" s="326"/>
      <c r="AD35" s="2251" t="str">
        <f>IF(TITLE_NUMBER_PR_CHANGE="",IF(TITLE_NUMBER_PR="","",TITLE_NUMBER_PR),TITLE_NUMBER_PR_CHANGE)</f>
        <v>359-т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078CE-71C7-981E-5807-0.B3AEE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МКП "Коммунальные системы" Шаховского с/п</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государственного регулирования цен и тарифов Орловской области</v>
      </c>
      <c r="W29" s="2251"/>
      <c r="X29" s="2251"/>
      <c r="Y29" s="2251"/>
      <c r="Z29" s="2251"/>
      <c r="AA29" s="2251"/>
      <c r="AB29" s="2251"/>
      <c r="AC29" s="326"/>
      <c r="AD29" s="2251" t="str">
        <f>IF(TITLE_NAME_OR_PR_CHANGE="",IF(TITLE_NAME_OR_PR="","",TITLE_NAME_OR_PR),TITLE_NAME_OR_PR_CHANGE)</f>
        <v>Департамент государственного регулирования цен и тарифов Орловской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359-т</v>
      </c>
      <c r="W31" s="2251"/>
      <c r="X31" s="2251"/>
      <c r="Y31" s="2251"/>
      <c r="Z31" s="2251"/>
      <c r="AA31" s="2251"/>
      <c r="AB31" s="2251"/>
      <c r="AC31" s="326"/>
      <c r="AD31" s="2251" t="str">
        <f>IF(TITLE_NUMBER_PR_CHANGE="",IF(TITLE_NUMBER_PR="","",TITLE_NUMBER_PR),TITLE_NUMBER_PR_CHANGE)</f>
        <v>359-т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газета "Орловская правда" №146 от 16.12.2025</v>
      </c>
      <c r="W32" s="2251"/>
      <c r="X32" s="2251"/>
      <c r="Y32" s="2251"/>
      <c r="Z32" s="2251"/>
      <c r="AA32" s="2251"/>
      <c r="AB32" s="2251"/>
      <c r="AC32" s="326"/>
      <c r="AD32" s="2251" t="str">
        <f>IF(TITLE_IST_PUB_CHANGE="",IF(TITLE_IST_PUB="","",TITLE_IST_PUB),TITLE_IST_PUB_CHANGE)</f>
        <v>газета "Орловская правда" №146 от 16.12.2025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359-т</v>
      </c>
      <c r="W35" s="2251"/>
      <c r="X35" s="2251"/>
      <c r="Y35" s="2251"/>
      <c r="Z35" s="2251"/>
      <c r="AA35" s="2251"/>
      <c r="AB35" s="2251"/>
      <c r="AC35" s="326"/>
      <c r="AD35" s="2251" t="str">
        <f>IF(TITLE_NUMBER_PR_CHANGE="",IF(TITLE_NUMBER_PR="","",TITLE_NUMBER_PR),TITLE_NUMBER_PR_CHANGE)</f>
        <v>359-т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137</v>
      </c>
      <c r="C41" s="1370" t="s">
        <v>138</v>
      </c>
      <c r="D41" s="1370" t="s">
        <v>139</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D4548-3521-8DA8-118F-0.18A32B6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МКП "Коммунальные системы" Шаховского с/п</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Департамент государственного регулирования цен и тарифов Орловской области</v>
      </c>
      <c r="Y33" s="2251"/>
      <c r="Z33" s="2251"/>
      <c r="AA33" s="2251"/>
      <c r="AB33" s="2251"/>
      <c r="AC33" s="2251"/>
      <c r="AD33" s="2251"/>
      <c r="AE33" s="2251"/>
      <c r="AF33" s="326"/>
      <c r="AG33" s="2251" t="str">
        <f>IF(TITLE_NAME_OR_PR_CHANGE="",IF(TITLE_NAME_OR_PR="","",TITLE_NAME_OR_PR),TITLE_NAME_OR_PR_CHANGE)</f>
        <v>Департамент государственного регулирования цен и тарифов Орловской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46002</v>
      </c>
      <c r="Y34" s="2264"/>
      <c r="Z34" s="2264"/>
      <c r="AA34" s="2264"/>
      <c r="AB34" s="2264"/>
      <c r="AC34" s="2264"/>
      <c r="AD34" s="2264"/>
      <c r="AE34" s="2264"/>
      <c r="AF34" s="326"/>
      <c r="AG34" s="2264" t="str">
        <f>IF(TITLE_DATE_PR_CHANGE="",IF(TITLE_DATE_PR="","",TITLE_DATE_PR),TITLE_DATE_PR_CHANGE)</f>
        <v>46002</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359-т</v>
      </c>
      <c r="Y35" s="2251"/>
      <c r="Z35" s="2251"/>
      <c r="AA35" s="2251"/>
      <c r="AB35" s="2251"/>
      <c r="AC35" s="2251"/>
      <c r="AD35" s="2251"/>
      <c r="AE35" s="2251"/>
      <c r="AF35" s="326"/>
      <c r="AG35" s="2251" t="str">
        <f>IF(TITLE_NUMBER_PR_CHANGE="",IF(TITLE_NUMBER_PR="","",TITLE_NUMBER_PR),TITLE_NUMBER_PR_CHANGE)</f>
        <v>359-т</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газета "Орловская правда" №146 от 16.12.2025</v>
      </c>
      <c r="Y36" s="2251"/>
      <c r="Z36" s="2251"/>
      <c r="AA36" s="2251"/>
      <c r="AB36" s="2251"/>
      <c r="AC36" s="2251"/>
      <c r="AD36" s="2251"/>
      <c r="AE36" s="2251"/>
      <c r="AF36" s="326"/>
      <c r="AG36" s="2251" t="str">
        <f>IF(TITLE_IST_PUB_CHANGE="",IF(TITLE_IST_PUB="","",TITLE_IST_PUB),TITLE_IST_PUB_CHANGE)</f>
        <v>газета "Орловская правда" №146 от 16.12.2025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46002</v>
      </c>
      <c r="Y38" s="2264"/>
      <c r="Z38" s="2264"/>
      <c r="AA38" s="2264"/>
      <c r="AB38" s="2264"/>
      <c r="AC38" s="2264"/>
      <c r="AD38" s="2264"/>
      <c r="AE38" s="2264"/>
      <c r="AF38" s="326"/>
      <c r="AG38" s="2264" t="str">
        <f>IF(TITLE_DATE_PR_CHANGE="",IF(TITLE_DATE_PR="","",TITLE_DATE_PR),TITLE_DATE_PR_CHANGE)</f>
        <v>46002</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359-т</v>
      </c>
      <c r="Y39" s="2251"/>
      <c r="Z39" s="2251"/>
      <c r="AA39" s="2251"/>
      <c r="AB39" s="2251"/>
      <c r="AC39" s="2251"/>
      <c r="AD39" s="2251"/>
      <c r="AE39" s="2251"/>
      <c r="AF39" s="326"/>
      <c r="AG39" s="2251" t="str">
        <f>IF(TITLE_NUMBER_PR_CHANGE="",IF(TITLE_NUMBER_PR="","",TITLE_NUMBER_PR),TITLE_NUMBER_PR_CHANGE)</f>
        <v>359-т</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89</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137</v>
      </c>
      <c r="C47" s="1259" t="s">
        <v>138</v>
      </c>
      <c r="D47" s="1259" t="s">
        <v>139</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453</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1F3421-EAD2-6F7E-4C34-0.BCA86EDF}" mc:Ignorable="x14ac xr xr2 xr3">
  <sheetPr>
    <tabColor rgb="FFCCCCFF"/>
  </sheetPr>
  <dimension ref="A1:Q79"/>
  <sheetViews>
    <sheetView topLeftCell="C1" showGridLines="0" zoomScale="90" workbookViewId="0" tabSelected="1">
      <selection activeCell="K35" sqref="K3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46002</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3318ED6-E80B-9FDA-563C-0.7EC288FC}"/>
    <hyperlink ref="H17" location="Титульный!H9" display="Как заполнить?" tooltip="Помощь по работе с полями отчётной формы" xr:uid="{8DA1BBE5-4FF6-B7B9-89AF-0.968F3BB9}"/>
    <hyperlink ref="H39" location="Титульный!H9" display="Как заполнить?" tooltip="Помощь по работе с полями отчётной формы" xr:uid="{199BC6BB-9964-7D9C-3E6D-0.58C5D13D}"/>
    <hyperlink ref="H62" location="Титульный!H9" display="Как заполнить?" tooltip="Помощь по работе с полями отчётной формы" xr:uid="{3CEC8F79-EC8E-101F-DFDD-0.42DDE0F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D37FF-5D79-66B2-55B2-0.0086E10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МКП "Коммунальные системы" Шаховского с/п</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Департамент государственного регулирования цен и тарифов Орловской области</v>
      </c>
      <c r="W30" s="2251"/>
      <c r="X30" s="2251"/>
      <c r="Y30" s="2251"/>
      <c r="Z30" s="2251"/>
      <c r="AA30" s="326"/>
      <c r="AB30" s="2251" t="str">
        <f>IF(TITLE_NAME_OR_PR_CHANGE="",IF(TITLE_NAME_OR_PR="","",TITLE_NAME_OR_PR),TITLE_NAME_OR_PR_CHANGE)</f>
        <v>Департамент государственного регулирования цен и тарифов Орловской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46002</v>
      </c>
      <c r="W31" s="2264"/>
      <c r="X31" s="2264"/>
      <c r="Y31" s="2264"/>
      <c r="Z31" s="2264"/>
      <c r="AA31" s="326"/>
      <c r="AB31" s="2264" t="str">
        <f>IF(TITLE_DATE_PR_CHANGE="",IF(TITLE_DATE_PR="","",TITLE_DATE_PR),TITLE_DATE_PR_CHANGE)</f>
        <v>46002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359-т</v>
      </c>
      <c r="W32" s="2251"/>
      <c r="X32" s="2251"/>
      <c r="Y32" s="2251"/>
      <c r="Z32" s="2251"/>
      <c r="AA32" s="326"/>
      <c r="AB32" s="2251" t="str">
        <f>IF(TITLE_NUMBER_PR_CHANGE="",IF(TITLE_NUMBER_PR="","",TITLE_NUMBER_PR),TITLE_NUMBER_PR_CHANGE)</f>
        <v>359-т</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газета "Орловская правда" №146 от 16.12.2025</v>
      </c>
      <c r="W33" s="2251"/>
      <c r="X33" s="2251"/>
      <c r="Y33" s="2251"/>
      <c r="Z33" s="2251"/>
      <c r="AA33" s="326"/>
      <c r="AB33" s="2251" t="str">
        <f>IF(TITLE_IST_PUB_CHANGE="",IF(TITLE_IST_PUB="","",TITLE_IST_PUB),TITLE_IST_PUB_CHANGE)</f>
        <v>газета "Орловская правда" №146 от 16.12.2025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46002</v>
      </c>
      <c r="W35" s="2264"/>
      <c r="X35" s="2264"/>
      <c r="Y35" s="2264"/>
      <c r="Z35" s="2264"/>
      <c r="AA35" s="326"/>
      <c r="AB35" s="2264" t="str">
        <f>IF(TITLE_DATE_PR_CHANGE="",IF(TITLE_DATE_PR="","",TITLE_DATE_PR),TITLE_DATE_PR_CHANGE)</f>
        <v>46002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359-т</v>
      </c>
      <c r="W36" s="2251"/>
      <c r="X36" s="2251"/>
      <c r="Y36" s="2251"/>
      <c r="Z36" s="2251"/>
      <c r="AA36" s="326"/>
      <c r="AB36" s="2251" t="str">
        <f>IF(TITLE_NUMBER_PR_CHANGE="",IF(TITLE_NUMBER_PR="","",TITLE_NUMBER_PR),TITLE_NUMBER_PR_CHANGE)</f>
        <v>359-т</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89</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481</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40A6C-28DE-38EB-1FDE-0.86D834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2251"/>
      <c r="AB27" s="326"/>
      <c r="AC27" s="2251" t="str">
        <f>IF(TITLE_NAME_OR_PR_CHANGE="",IF(TITLE_NAME_OR_PR="","",TITLE_NAME_OR_PR),TITLE_NAME_OR_PR_CHANGE)</f>
        <v>Департамент государственного регулирования цен и тарифов Орловской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359-т</v>
      </c>
      <c r="W29" s="2251"/>
      <c r="X29" s="2251"/>
      <c r="Y29" s="2251"/>
      <c r="Z29" s="2251"/>
      <c r="AA29" s="2251"/>
      <c r="AB29" s="326"/>
      <c r="AC29" s="2251" t="str">
        <f>IF(TITLE_NUMBER_PR_CHANGE="",IF(TITLE_NUMBER_PR="","",TITLE_NUMBER_PR),TITLE_NUMBER_PR_CHANGE)</f>
        <v>359-т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газета "Орловская правда" №146 от 16.12.2025</v>
      </c>
      <c r="W30" s="2251"/>
      <c r="X30" s="2251"/>
      <c r="Y30" s="2251"/>
      <c r="Z30" s="2251"/>
      <c r="AA30" s="2251"/>
      <c r="AB30" s="326"/>
      <c r="AC30" s="2251" t="str">
        <f>IF(TITLE_IST_PUB_CHANGE="",IF(TITLE_IST_PUB="","",TITLE_IST_PUB),TITLE_IST_PUB_CHANGE)</f>
        <v>газета "Орловская правда" №146 от 16.12.2025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359-т</v>
      </c>
      <c r="W33" s="2251"/>
      <c r="X33" s="2251"/>
      <c r="Y33" s="2251"/>
      <c r="Z33" s="2251"/>
      <c r="AA33" s="2251"/>
      <c r="AB33" s="326"/>
      <c r="AC33" s="2251" t="str">
        <f>IF(TITLE_NUMBER_PR_CHANGE="",IF(TITLE_NUMBER_PR="","",TITLE_NUMBER_PR),TITLE_NUMBER_PR_CHANGE)</f>
        <v>359-т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226</v>
      </c>
      <c r="B46" s="1363" t="s">
        <v>227</v>
      </c>
      <c r="C46" s="1363" t="s">
        <v>228</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F040F-FB4A-CD02-7751-0.D129BF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2251"/>
      <c r="AB27" s="326"/>
      <c r="AC27" s="2251" t="str">
        <f>IF(TITLE_NAME_OR_PR_CHANGE="",IF(TITLE_NAME_OR_PR="","",TITLE_NAME_OR_PR),TITLE_NAME_OR_PR_CHANGE)</f>
        <v>Департамент государственного регулирования цен и тарифов Орловской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359-т</v>
      </c>
      <c r="W29" s="2251"/>
      <c r="X29" s="2251"/>
      <c r="Y29" s="2251"/>
      <c r="Z29" s="2251"/>
      <c r="AA29" s="2251"/>
      <c r="AB29" s="326"/>
      <c r="AC29" s="2251" t="str">
        <f>IF(TITLE_NUMBER_PR_CHANGE="",IF(TITLE_NUMBER_PR="","",TITLE_NUMBER_PR),TITLE_NUMBER_PR_CHANGE)</f>
        <v>359-т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газета "Орловская правда" №146 от 16.12.2025</v>
      </c>
      <c r="W30" s="2251"/>
      <c r="X30" s="2251"/>
      <c r="Y30" s="2251"/>
      <c r="Z30" s="2251"/>
      <c r="AA30" s="2251"/>
      <c r="AB30" s="326"/>
      <c r="AC30" s="2251" t="str">
        <f>IF(TITLE_IST_PUB_CHANGE="",IF(TITLE_IST_PUB="","",TITLE_IST_PUB),TITLE_IST_PUB_CHANGE)</f>
        <v>газета "Орловская правда" №146 от 16.12.2025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359-т</v>
      </c>
      <c r="W33" s="2251"/>
      <c r="X33" s="2251"/>
      <c r="Y33" s="2251"/>
      <c r="Z33" s="2251"/>
      <c r="AA33" s="2251"/>
      <c r="AB33" s="326"/>
      <c r="AC33" s="2251" t="str">
        <f>IF(TITLE_NUMBER_PR_CHANGE="",IF(TITLE_NUMBER_PR="","",TITLE_NUMBER_PR),TITLE_NUMBER_PR_CHANGE)</f>
        <v>359-т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19AA6-D38A-1C82-1312-0.F7B48B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2251"/>
      <c r="AB27" s="326"/>
      <c r="AC27" s="2251" t="str">
        <f>IF(TITLE_NAME_OR_PR_CHANGE="",IF(TITLE_NAME_OR_PR="","",TITLE_NAME_OR_PR),TITLE_NAME_OR_PR_CHANGE)</f>
        <v>Департамент государственного регулирования цен и тарифов Орловской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359-т</v>
      </c>
      <c r="W29" s="2251"/>
      <c r="X29" s="2251"/>
      <c r="Y29" s="2251"/>
      <c r="Z29" s="2251"/>
      <c r="AA29" s="2251"/>
      <c r="AB29" s="326"/>
      <c r="AC29" s="2251" t="str">
        <f>IF(TITLE_NUMBER_PR_CHANGE="",IF(TITLE_NUMBER_PR="","",TITLE_NUMBER_PR),TITLE_NUMBER_PR_CHANGE)</f>
        <v>359-т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газета "Орловская правда" №146 от 16.12.2025</v>
      </c>
      <c r="W30" s="2251"/>
      <c r="X30" s="2251"/>
      <c r="Y30" s="2251"/>
      <c r="Z30" s="2251"/>
      <c r="AA30" s="2251"/>
      <c r="AB30" s="326"/>
      <c r="AC30" s="2251" t="str">
        <f>IF(TITLE_IST_PUB_CHANGE="",IF(TITLE_IST_PUB="","",TITLE_IST_PUB),TITLE_IST_PUB_CHANGE)</f>
        <v>газета "Орловская правда" №146 от 16.12.2025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359-т</v>
      </c>
      <c r="W33" s="2251"/>
      <c r="X33" s="2251"/>
      <c r="Y33" s="2251"/>
      <c r="Z33" s="2251"/>
      <c r="AA33" s="2251"/>
      <c r="AB33" s="326"/>
      <c r="AC33" s="2251" t="str">
        <f>IF(TITLE_NUMBER_PR_CHANGE="",IF(TITLE_NUMBER_PR="","",TITLE_NUMBER_PR),TITLE_NUMBER_PR_CHANGE)</f>
        <v>359-т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555DE-4F7A-EA08-9B2F-0.2F0B3B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2251"/>
      <c r="AB27" s="326"/>
      <c r="AC27" s="2251" t="str">
        <f>IF(TITLE_NAME_OR_PR_CHANGE="",IF(TITLE_NAME_OR_PR="","",TITLE_NAME_OR_PR),TITLE_NAME_OR_PR_CHANGE)</f>
        <v>Департамент государственного регулирования цен и тарифов Орловской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359-т</v>
      </c>
      <c r="W29" s="2251"/>
      <c r="X29" s="2251"/>
      <c r="Y29" s="2251"/>
      <c r="Z29" s="2251"/>
      <c r="AA29" s="2251"/>
      <c r="AB29" s="326"/>
      <c r="AC29" s="2251" t="str">
        <f>IF(TITLE_NUMBER_PR_CHANGE="",IF(TITLE_NUMBER_PR="","",TITLE_NUMBER_PR),TITLE_NUMBER_PR_CHANGE)</f>
        <v>359-т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газета "Орловская правда" №146 от 16.12.2025</v>
      </c>
      <c r="W30" s="2251"/>
      <c r="X30" s="2251"/>
      <c r="Y30" s="2251"/>
      <c r="Z30" s="2251"/>
      <c r="AA30" s="2251"/>
      <c r="AB30" s="326"/>
      <c r="AC30" s="2251" t="str">
        <f>IF(TITLE_IST_PUB_CHANGE="",IF(TITLE_IST_PUB="","",TITLE_IST_PUB),TITLE_IST_PUB_CHANGE)</f>
        <v>газета "Орловская правда" №146 от 16.12.2025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359-т</v>
      </c>
      <c r="W33" s="2251"/>
      <c r="X33" s="2251"/>
      <c r="Y33" s="2251"/>
      <c r="Z33" s="2251"/>
      <c r="AA33" s="2251"/>
      <c r="AB33" s="326"/>
      <c r="AC33" s="2251" t="str">
        <f>IF(TITLE_NUMBER_PR_CHANGE="",IF(TITLE_NUMBER_PR="","",TITLE_NUMBER_PR),TITLE_NUMBER_PR_CHANGE)</f>
        <v>359-т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86FC7-675F-3FD1-BEC7-0.73BDBAC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46002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359-т</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газета "Орловская правда" №146 от 16.12.2025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46002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359-т</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89</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481</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CFB1A-1461-6D13-C8B9-0.9957E2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МКП "Коммунальные системы" Шаховского с/п</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государственного регулирования цен и тарифов Орловской области</v>
      </c>
      <c r="W31" s="2251"/>
      <c r="X31" s="2251"/>
      <c r="Y31" s="2251"/>
      <c r="Z31" s="2251"/>
      <c r="AA31" s="2251"/>
      <c r="AB31" s="2251"/>
      <c r="AC31" s="326"/>
      <c r="AD31" s="2251" t="str">
        <f>IF(TITLE_NAME_OR_PR_CHANGE="",IF(TITLE_NAME_OR_PR="","",TITLE_NAME_OR_PR),TITLE_NAME_OR_PR_CHANGE)</f>
        <v>Департамент государственного регулирования цен и тарифов Орловской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359-т</v>
      </c>
      <c r="W33" s="2251"/>
      <c r="X33" s="2251"/>
      <c r="Y33" s="2251"/>
      <c r="Z33" s="2251"/>
      <c r="AA33" s="2251"/>
      <c r="AB33" s="2251"/>
      <c r="AC33" s="326"/>
      <c r="AD33" s="2251" t="str">
        <f>IF(TITLE_NUMBER_PR_CHANGE="",IF(TITLE_NUMBER_PR="","",TITLE_NUMBER_PR),TITLE_NUMBER_PR_CHANGE)</f>
        <v>359-т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газета "Орловская правда" №146 от 16.12.2025</v>
      </c>
      <c r="W34" s="2251"/>
      <c r="X34" s="2251"/>
      <c r="Y34" s="2251"/>
      <c r="Z34" s="2251"/>
      <c r="AA34" s="2251"/>
      <c r="AB34" s="2251"/>
      <c r="AC34" s="326"/>
      <c r="AD34" s="2251" t="str">
        <f>IF(TITLE_IST_PUB_CHANGE="",IF(TITLE_IST_PUB="","",TITLE_IST_PUB),TITLE_IST_PUB_CHANGE)</f>
        <v>газета "Орловская правда" №146 от 16.12.2025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359-т</v>
      </c>
      <c r="W37" s="2251"/>
      <c r="X37" s="2251"/>
      <c r="Y37" s="2251"/>
      <c r="Z37" s="2251"/>
      <c r="AA37" s="2251"/>
      <c r="AB37" s="2251"/>
      <c r="AC37" s="326"/>
      <c r="AD37" s="2251" t="str">
        <f>IF(TITLE_NUMBER_PR_CHANGE="",IF(TITLE_NUMBER_PR="","",TITLE_NUMBER_PR),TITLE_NUMBER_PR_CHANGE)</f>
        <v>359-т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246</v>
      </c>
      <c r="B50" s="1343" t="s">
        <v>247</v>
      </c>
      <c r="C50" s="1343" t="s">
        <v>248</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4DF52-EBD9-5D59-AACC-0.F7232D27}" mc:Ignorable="x14ac xr xr2 xr3">
  <sheetPr>
    <tabColor theme="6" tint="0.4"/>
  </sheetPr>
  <dimension ref="A1:BL58"/>
  <sheetViews>
    <sheetView topLeftCell="A1" showGridLines="0" zoomScale="90" workbookViewId="0">
      <selection activeCell="AC41" sqref="AC41:BE4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56" max="56" width="10.57421875" hidden="1"/>
    <col min="57" max="57" style="1635" width="4.00390625" customWidth="1"/>
    <col min="58" max="58" style="1635" width="115.00390625" customWidth="1"/>
    <col min="59" max="63" style="1642" width="10.00390625" customWidth="1"/>
    <col min="64" max="64"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L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4"/>
      <c r="BF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2" s="500"/>
      <c r="BI2" s="500" t="str">
        <f>IF(T2="","",T2)</f>
        <v>Наименование тарифа</v>
      </c>
      <c r="BJ2" s="500"/>
      <c r="BK2" s="500"/>
      <c r="BL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4"/>
      <c r="BF3" s="1258" t="s">
        <v>402</v>
      </c>
      <c r="BH3" s="500"/>
      <c r="BI3" s="500" t="str">
        <f>IF(T3="","",T3)</f>
        <v>Территория действия тарифа</v>
      </c>
      <c r="BJ3" s="500"/>
      <c r="BK3" s="500"/>
      <c r="BL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4"/>
      <c r="BF4" s="1258" t="s">
        <v>518</v>
      </c>
      <c r="BH4" s="500"/>
      <c r="BI4" s="500" t="str">
        <f>IF(T4="","",T4)</f>
        <v>Наименование централизованной системы водоотведения</v>
      </c>
      <c r="BJ4" s="500"/>
      <c r="BK4" s="500"/>
      <c r="BL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5"/>
      <c r="BF5" s="1258" t="s">
        <v>485</v>
      </c>
      <c r="BH5" s="500"/>
      <c r="BI5" s="500" t="str">
        <f>IF(T5="","",T5)</f>
        <v>Наименование признака дифференциации</v>
      </c>
      <c r="BJ5" s="500"/>
      <c r="BK5" s="500"/>
      <c r="BL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7"/>
      <c r="BF6" s="1307" t="s">
        <v>486</v>
      </c>
      <c r="BH6" s="500"/>
      <c r="BI6" s="500" t="str">
        <f>IF(T6="","",T6)</f>
        <v>Группа потребителей</v>
      </c>
      <c r="BJ6" s="500"/>
      <c r="BK6" s="500"/>
      <c r="BL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751"/>
      <c r="AK7" s="751"/>
      <c r="AL7" s="1257"/>
      <c r="AM7" s="2602"/>
      <c r="AN7" s="2107" t="s">
        <v>62</v>
      </c>
      <c r="AO7" s="2602"/>
      <c r="AP7" s="2107" t="s">
        <v>62</v>
      </c>
      <c r="AQ7" s="751"/>
      <c r="AR7" s="751"/>
      <c r="AS7" s="1257"/>
      <c r="AT7" s="2602"/>
      <c r="AU7" s="2107" t="s">
        <v>62</v>
      </c>
      <c r="AV7" s="2602"/>
      <c r="AW7" s="2107" t="s">
        <v>62</v>
      </c>
      <c r="AX7" s="751"/>
      <c r="AY7" s="751"/>
      <c r="AZ7" s="1257"/>
      <c r="BA7" s="2602"/>
      <c r="BB7" s="2107" t="s">
        <v>62</v>
      </c>
      <c r="BC7" s="2602"/>
      <c r="BD7" s="2107" t="s">
        <v>62</v>
      </c>
      <c r="BE7" s="1438"/>
      <c r="BF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1">
        <f>STRCHECKDATE(V8:BE8)</f>
      </c>
      <c r="BH7" s="500"/>
      <c r="BI7" s="500" t="str">
        <f>IF(T7="","",T7)</f>
        <v/>
      </c>
      <c r="BJ7" s="500"/>
      <c r="BK7" s="500"/>
      <c r="BL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1439"/>
      <c r="BF8" s="2349"/>
      <c r="BH8" s="500"/>
      <c r="BI8" s="500" t="str">
        <f>IF(T8="","",T8)</f>
        <v/>
      </c>
      <c r="BJ8" s="500"/>
      <c r="BK8" s="500"/>
      <c r="BL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2640"/>
      <c r="AK9" s="2640"/>
      <c r="AL9" s="2640"/>
      <c r="AM9" s="2640"/>
      <c r="AN9" s="2640"/>
      <c r="AO9" s="2640"/>
      <c r="AP9" s="2640"/>
      <c r="AQ9" s="2640"/>
      <c r="AR9" s="2640"/>
      <c r="AS9" s="2640"/>
      <c r="AT9" s="2640"/>
      <c r="AU9" s="2640"/>
      <c r="AV9" s="2640"/>
      <c r="AW9" s="2640"/>
      <c r="AX9" s="2640"/>
      <c r="AY9" s="2640"/>
      <c r="AZ9" s="2640"/>
      <c r="BA9" s="2640"/>
      <c r="BB9" s="2640"/>
      <c r="BC9" s="2640"/>
      <c r="BD9" s="2640"/>
      <c r="BE9" s="367"/>
      <c r="BF9" s="1258" t="s">
        <v>488</v>
      </c>
      <c r="BH9" s="500"/>
      <c r="BI9" s="500" t="str">
        <f>IF(T9="","",T9)</f>
        <v>Добавить значение признака дифференциации</v>
      </c>
      <c r="BJ9" s="500"/>
      <c r="BK9" s="500"/>
      <c r="BL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2640"/>
      <c r="AK10" s="2640"/>
      <c r="AL10" s="2640"/>
      <c r="AM10" s="2640"/>
      <c r="AN10" s="2640"/>
      <c r="AO10" s="2640"/>
      <c r="AP10" s="2641"/>
      <c r="AQ10" s="2640"/>
      <c r="AR10" s="2640"/>
      <c r="AS10" s="2640"/>
      <c r="AT10" s="2640"/>
      <c r="AU10" s="2640"/>
      <c r="AV10" s="2640"/>
      <c r="AW10" s="2641"/>
      <c r="AX10" s="2640"/>
      <c r="AY10" s="2640"/>
      <c r="AZ10" s="2640"/>
      <c r="BA10" s="2640"/>
      <c r="BB10" s="2640"/>
      <c r="BC10" s="2640"/>
      <c r="BD10" s="2641"/>
      <c r="BE10" s="367"/>
      <c r="BF10" s="1440"/>
      <c r="BH10" s="500"/>
      <c r="BI10" s="500" t="str">
        <f>IF(T10="","",T10)</f>
        <v>Добавить группу потребителей</v>
      </c>
      <c r="BJ10" s="500"/>
      <c r="BK10" s="500"/>
      <c r="BL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2640"/>
      <c r="AK11" s="2640"/>
      <c r="AL11" s="2640"/>
      <c r="AM11" s="2640"/>
      <c r="AN11" s="2640"/>
      <c r="AO11" s="2640"/>
      <c r="AP11" s="2641"/>
      <c r="AQ11" s="2640"/>
      <c r="AR11" s="2640"/>
      <c r="AS11" s="2640"/>
      <c r="AT11" s="2640"/>
      <c r="AU11" s="2640"/>
      <c r="AV11" s="2640"/>
      <c r="AW11" s="2641"/>
      <c r="AX11" s="2640"/>
      <c r="AY11" s="2640"/>
      <c r="AZ11" s="2640"/>
      <c r="BA11" s="2640"/>
      <c r="BB11" s="2640"/>
      <c r="BC11" s="2640"/>
      <c r="BD11" s="2641"/>
      <c r="BE11" s="367"/>
      <c r="BF11" s="303"/>
      <c r="BH11" s="500"/>
      <c r="BI11" s="500" t="str">
        <f>IF(T11="","",T11)</f>
        <v>Добавить наименование признака дифференциации</v>
      </c>
      <c r="BJ11" s="500"/>
      <c r="BK11" s="500"/>
      <c r="BL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H12" s="789"/>
      <c r="BI12" s="789" t="str">
        <f>IF(T12="","",T12)</f>
        <v>Добавить централизованную систему для дифференциации</v>
      </c>
      <c r="BJ12" s="789"/>
      <c r="BK12" s="789"/>
      <c r="BL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H13" s="500"/>
      <c r="BI13" s="500" t="str">
        <f>IF(T13="","",T13)</f>
        <v>Добавить территорию для дифференциации</v>
      </c>
      <c r="BJ13" s="500"/>
      <c r="BK13" s="500"/>
      <c r="BL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L14" s="1155">
        <v>0</v>
      </c>
    </row>
    <row customHeight="1" ht="14.25" hidden="1">
      <c r="AC15" s="1360"/>
      <c r="AD15" s="1360"/>
      <c r="AE15" s="1361"/>
      <c r="AF15" s="2267"/>
      <c r="AG15" s="2268" t="s">
        <v>62</v>
      </c>
      <c r="AH15" s="2267"/>
      <c r="AI15" s="2268" t="s">
        <v>62</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L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L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L17" s="1155">
        <v>0</v>
      </c>
    </row>
    <row s="1366" customFormat="1" customHeight="1" ht="22.5" hidden="1">
      <c r="L18" s="1478"/>
      <c r="M18" s="1362"/>
      <c r="N18" s="1362"/>
      <c r="O18" s="1367" t="s">
        <v>419</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G18" s="511"/>
      <c r="BH18" s="511"/>
      <c r="BI18" s="511"/>
      <c r="BJ18" s="511"/>
      <c r="BK18" s="511"/>
      <c r="BL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G19" s="511"/>
      <c r="BH19" s="511"/>
      <c r="BI19" s="511"/>
      <c r="BJ19" s="511"/>
      <c r="BK19" s="511"/>
      <c r="BL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J20" s="1366"/>
      <c r="AK20" s="1366"/>
      <c r="AL20" s="1366"/>
      <c r="AM20" s="1366"/>
      <c r="AN20" s="1370" t="s">
        <v>422</v>
      </c>
      <c r="AO20" s="1366"/>
      <c r="AP20" s="1370" t="s">
        <v>423</v>
      </c>
      <c r="AQ20" s="1366"/>
      <c r="AR20" s="1366"/>
      <c r="AS20" s="1366"/>
      <c r="AT20" s="1366"/>
      <c r="AU20" s="1370" t="s">
        <v>422</v>
      </c>
      <c r="AV20" s="1366"/>
      <c r="AW20" s="1370" t="s">
        <v>423</v>
      </c>
      <c r="AX20" s="1366"/>
      <c r="AY20" s="1366"/>
      <c r="AZ20" s="1366"/>
      <c r="BA20" s="1366"/>
      <c r="BB20" s="1370" t="s">
        <v>422</v>
      </c>
      <c r="BC20" s="1366"/>
      <c r="BD20" s="1370" t="s">
        <v>423</v>
      </c>
      <c r="BL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L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L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L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L24" s="1155">
        <v>14</v>
      </c>
    </row>
    <row customHeight="1" ht="14.699999999999998">
      <c r="Q25" s="376"/>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L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509"/>
      <c r="BL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2251"/>
      <c r="AB27" s="326"/>
      <c r="AC27" s="2251" t="str">
        <f>IF(TITLE_NAME_OR_PR_CHANGE="",IF(TITLE_NAME_OR_PR="","",TITLE_NAME_OR_PR),TITLE_NAME_OR_PR_CHANGE)</f>
        <v>Департамент государственного регулирования цен и тарифов Орловской области</v>
      </c>
      <c r="AD27" s="2251"/>
      <c r="AE27" s="2251"/>
      <c r="AF27" s="2251"/>
      <c r="AG27" s="2251"/>
      <c r="AH27" s="2251"/>
      <c r="AI27" s="326"/>
      <c r="AJ27" s="2251" t="str">
        <f>IF(TITLE_NAME_OR_PR_CHANGE="",IF(TITLE_NAME_OR_PR="","",TITLE_NAME_OR_PR),TITLE_NAME_OR_PR_CHANGE)</f>
        <v>Департамент государственного регулирования цен и тарифов Орловской области</v>
      </c>
      <c r="AK27" s="2251"/>
      <c r="AL27" s="2251"/>
      <c r="AM27" s="2251"/>
      <c r="AN27" s="2251"/>
      <c r="AO27" s="2251"/>
      <c r="AP27" s="1635"/>
      <c r="AQ27" s="2251" t="str">
        <f>IF(TITLE_NAME_OR_PR_CHANGE="",IF(TITLE_NAME_OR_PR="","",TITLE_NAME_OR_PR),TITLE_NAME_OR_PR_CHANGE)</f>
        <v>Департамент государственного регулирования цен и тарифов Орловской области</v>
      </c>
      <c r="AR27" s="2251"/>
      <c r="AS27" s="2251"/>
      <c r="AT27" s="2251"/>
      <c r="AU27" s="2251"/>
      <c r="AV27" s="2251"/>
      <c r="AW27" s="1635"/>
      <c r="AX27" s="2251" t="str">
        <f>IF(TITLE_NAME_OR_PR_CHANGE="",IF(TITLE_NAME_OR_PR="","",TITLE_NAME_OR_PR),TITLE_NAME_OR_PR_CHANGE)</f>
        <v>Департамент государственного регулирования цен и тарифов Орловской области</v>
      </c>
      <c r="AY27" s="2251"/>
      <c r="AZ27" s="2251"/>
      <c r="BA27" s="2251"/>
      <c r="BB27" s="2251"/>
      <c r="BC27" s="2251"/>
      <c r="BD27" s="1635"/>
      <c r="BE27" s="326"/>
      <c r="BF27" s="280"/>
      <c r="BG27" s="368"/>
      <c r="BH27" s="368"/>
      <c r="BI27" s="368"/>
      <c r="BJ27" s="368"/>
      <c r="BK27" s="368"/>
      <c r="BL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2264" t="str">
        <f>IF(TITLE_DATE_PR_CHANGE="",IF(TITLE_DATE_PR="","",TITLE_DATE_PR),TITLE_DATE_PR_CHANGE)</f>
        <v>46002</v>
      </c>
      <c r="AK28" s="2264"/>
      <c r="AL28" s="2264"/>
      <c r="AM28" s="2264"/>
      <c r="AN28" s="2264"/>
      <c r="AO28" s="2264"/>
      <c r="AP28" s="1635"/>
      <c r="AQ28" s="2264" t="str">
        <f>IF(TITLE_DATE_PR_CHANGE="",IF(TITLE_DATE_PR="","",TITLE_DATE_PR),TITLE_DATE_PR_CHANGE)</f>
        <v>46002</v>
      </c>
      <c r="AR28" s="2264"/>
      <c r="AS28" s="2264"/>
      <c r="AT28" s="2264"/>
      <c r="AU28" s="2264"/>
      <c r="AV28" s="2264"/>
      <c r="AW28" s="1635"/>
      <c r="AX28" s="2264" t="str">
        <f>IF(TITLE_DATE_PR_CHANGE="",IF(TITLE_DATE_PR="","",TITLE_DATE_PR),TITLE_DATE_PR_CHANGE)</f>
        <v>46002</v>
      </c>
      <c r="AY28" s="2264"/>
      <c r="AZ28" s="2264"/>
      <c r="BA28" s="2264"/>
      <c r="BB28" s="2264"/>
      <c r="BC28" s="2264"/>
      <c r="BD28" s="1635"/>
      <c r="BE28" s="326"/>
      <c r="BF28" s="280"/>
      <c r="BG28" s="368"/>
      <c r="BH28" s="368"/>
      <c r="BI28" s="368"/>
      <c r="BJ28" s="368"/>
      <c r="BK28" s="368"/>
      <c r="BL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359-т</v>
      </c>
      <c r="W29" s="2251"/>
      <c r="X29" s="2251"/>
      <c r="Y29" s="2251"/>
      <c r="Z29" s="2251"/>
      <c r="AA29" s="2251"/>
      <c r="AB29" s="326"/>
      <c r="AC29" s="2251" t="str">
        <f>IF(TITLE_NUMBER_PR_CHANGE="",IF(TITLE_NUMBER_PR="","",TITLE_NUMBER_PR),TITLE_NUMBER_PR_CHANGE)</f>
        <v>359-т</v>
      </c>
      <c r="AD29" s="2251"/>
      <c r="AE29" s="2251"/>
      <c r="AF29" s="2251"/>
      <c r="AG29" s="2251"/>
      <c r="AH29" s="2251"/>
      <c r="AI29" s="326"/>
      <c r="AJ29" s="2251" t="str">
        <f>IF(TITLE_NUMBER_PR_CHANGE="",IF(TITLE_NUMBER_PR="","",TITLE_NUMBER_PR),TITLE_NUMBER_PR_CHANGE)</f>
        <v>359-т</v>
      </c>
      <c r="AK29" s="2251"/>
      <c r="AL29" s="2251"/>
      <c r="AM29" s="2251"/>
      <c r="AN29" s="2251"/>
      <c r="AO29" s="2251"/>
      <c r="AP29" s="1635"/>
      <c r="AQ29" s="2251" t="str">
        <f>IF(TITLE_NUMBER_PR_CHANGE="",IF(TITLE_NUMBER_PR="","",TITLE_NUMBER_PR),TITLE_NUMBER_PR_CHANGE)</f>
        <v>359-т</v>
      </c>
      <c r="AR29" s="2251"/>
      <c r="AS29" s="2251"/>
      <c r="AT29" s="2251"/>
      <c r="AU29" s="2251"/>
      <c r="AV29" s="2251"/>
      <c r="AW29" s="1635"/>
      <c r="AX29" s="2251" t="str">
        <f>IF(TITLE_NUMBER_PR_CHANGE="",IF(TITLE_NUMBER_PR="","",TITLE_NUMBER_PR),TITLE_NUMBER_PR_CHANGE)</f>
        <v>359-т</v>
      </c>
      <c r="AY29" s="2251"/>
      <c r="AZ29" s="2251"/>
      <c r="BA29" s="2251"/>
      <c r="BB29" s="2251"/>
      <c r="BC29" s="2251"/>
      <c r="BD29" s="1635"/>
      <c r="BE29" s="326"/>
      <c r="BF29" s="280"/>
      <c r="BG29" s="368"/>
      <c r="BH29" s="368"/>
      <c r="BI29" s="368"/>
      <c r="BJ29" s="368"/>
      <c r="BK29" s="368"/>
      <c r="BL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газета "Орловская правда" №146 от 16.12.2025</v>
      </c>
      <c r="W30" s="2251"/>
      <c r="X30" s="2251"/>
      <c r="Y30" s="2251"/>
      <c r="Z30" s="2251"/>
      <c r="AA30" s="2251"/>
      <c r="AB30" s="326"/>
      <c r="AC30" s="2251" t="str">
        <f>IF(TITLE_IST_PUB_CHANGE="",IF(TITLE_IST_PUB="","",TITLE_IST_PUB),TITLE_IST_PUB_CHANGE)</f>
        <v>газета "Орловская правда" №146 от 16.12.2025</v>
      </c>
      <c r="AD30" s="2251"/>
      <c r="AE30" s="2251"/>
      <c r="AF30" s="2251"/>
      <c r="AG30" s="2251"/>
      <c r="AH30" s="2251"/>
      <c r="AI30" s="326"/>
      <c r="AJ30" s="2251" t="str">
        <f>IF(TITLE_IST_PUB_CHANGE="",IF(TITLE_IST_PUB="","",TITLE_IST_PUB),TITLE_IST_PUB_CHANGE)</f>
        <v>газета "Орловская правда" №146 от 16.12.2025</v>
      </c>
      <c r="AK30" s="2251"/>
      <c r="AL30" s="2251"/>
      <c r="AM30" s="2251"/>
      <c r="AN30" s="2251"/>
      <c r="AO30" s="2251"/>
      <c r="AP30" s="1635"/>
      <c r="AQ30" s="2251" t="str">
        <f>IF(TITLE_IST_PUB_CHANGE="",IF(TITLE_IST_PUB="","",TITLE_IST_PUB),TITLE_IST_PUB_CHANGE)</f>
        <v>газета "Орловская правда" №146 от 16.12.2025</v>
      </c>
      <c r="AR30" s="2251"/>
      <c r="AS30" s="2251"/>
      <c r="AT30" s="2251"/>
      <c r="AU30" s="2251"/>
      <c r="AV30" s="2251"/>
      <c r="AW30" s="1635"/>
      <c r="AX30" s="2251" t="str">
        <f>IF(TITLE_IST_PUB_CHANGE="",IF(TITLE_IST_PUB="","",TITLE_IST_PUB),TITLE_IST_PUB_CHANGE)</f>
        <v>газета "Орловская правда" №146 от 16.12.2025</v>
      </c>
      <c r="AY30" s="2251"/>
      <c r="AZ30" s="2251"/>
      <c r="BA30" s="2251"/>
      <c r="BB30" s="2251"/>
      <c r="BC30" s="2251"/>
      <c r="BD30" s="1635"/>
      <c r="BE30" s="326"/>
      <c r="BF30" s="280"/>
      <c r="BG30" s="368"/>
      <c r="BH30" s="368"/>
      <c r="BI30" s="368"/>
      <c r="BJ30" s="368"/>
      <c r="BK30" s="368"/>
      <c r="BL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509"/>
      <c r="BL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2264" t="str">
        <f>IF(TITLE_DATE_PR_CHANGE="",IF(TITLE_DATE_PR="","",TITLE_DATE_PR),TITLE_DATE_PR_CHANGE)</f>
        <v>46002</v>
      </c>
      <c r="AK32" s="2264"/>
      <c r="AL32" s="2264"/>
      <c r="AM32" s="2264"/>
      <c r="AN32" s="2264"/>
      <c r="AO32" s="2264"/>
      <c r="AP32" s="1635"/>
      <c r="AQ32" s="2264" t="str">
        <f>IF(TITLE_DATE_PR_CHANGE="",IF(TITLE_DATE_PR="","",TITLE_DATE_PR),TITLE_DATE_PR_CHANGE)</f>
        <v>46002</v>
      </c>
      <c r="AR32" s="2264"/>
      <c r="AS32" s="2264"/>
      <c r="AT32" s="2264"/>
      <c r="AU32" s="2264"/>
      <c r="AV32" s="2264"/>
      <c r="AW32" s="1635"/>
      <c r="AX32" s="2264" t="str">
        <f>IF(TITLE_DATE_PR_CHANGE="",IF(TITLE_DATE_PR="","",TITLE_DATE_PR),TITLE_DATE_PR_CHANGE)</f>
        <v>46002</v>
      </c>
      <c r="AY32" s="2264"/>
      <c r="AZ32" s="2264"/>
      <c r="BA32" s="2264"/>
      <c r="BB32" s="2264"/>
      <c r="BC32" s="2264"/>
      <c r="BD32" s="1635"/>
      <c r="BE32" s="326"/>
      <c r="BF32" s="280"/>
      <c r="BG32" s="368"/>
      <c r="BH32" s="368"/>
      <c r="BI32" s="368"/>
      <c r="BJ32" s="368"/>
      <c r="BK32" s="368"/>
      <c r="BL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359-т</v>
      </c>
      <c r="W33" s="2251"/>
      <c r="X33" s="2251"/>
      <c r="Y33" s="2251"/>
      <c r="Z33" s="2251"/>
      <c r="AA33" s="2251"/>
      <c r="AB33" s="326"/>
      <c r="AC33" s="2251" t="str">
        <f>IF(TITLE_NUMBER_PR_CHANGE="",IF(TITLE_NUMBER_PR="","",TITLE_NUMBER_PR),TITLE_NUMBER_PR_CHANGE)</f>
        <v>359-т</v>
      </c>
      <c r="AD33" s="2251"/>
      <c r="AE33" s="2251"/>
      <c r="AF33" s="2251"/>
      <c r="AG33" s="2251"/>
      <c r="AH33" s="2251"/>
      <c r="AI33" s="326"/>
      <c r="AJ33" s="2251" t="str">
        <f>IF(TITLE_NUMBER_PR_CHANGE="",IF(TITLE_NUMBER_PR="","",TITLE_NUMBER_PR),TITLE_NUMBER_PR_CHANGE)</f>
        <v>359-т</v>
      </c>
      <c r="AK33" s="2251"/>
      <c r="AL33" s="2251"/>
      <c r="AM33" s="2251"/>
      <c r="AN33" s="2251"/>
      <c r="AO33" s="2251"/>
      <c r="AP33" s="1635"/>
      <c r="AQ33" s="2251" t="str">
        <f>IF(TITLE_NUMBER_PR_CHANGE="",IF(TITLE_NUMBER_PR="","",TITLE_NUMBER_PR),TITLE_NUMBER_PR_CHANGE)</f>
        <v>359-т</v>
      </c>
      <c r="AR33" s="2251"/>
      <c r="AS33" s="2251"/>
      <c r="AT33" s="2251"/>
      <c r="AU33" s="2251"/>
      <c r="AV33" s="2251"/>
      <c r="AW33" s="1635"/>
      <c r="AX33" s="2251" t="str">
        <f>IF(TITLE_NUMBER_PR_CHANGE="",IF(TITLE_NUMBER_PR="","",TITLE_NUMBER_PR),TITLE_NUMBER_PR_CHANGE)</f>
        <v>359-т</v>
      </c>
      <c r="AY33" s="2251"/>
      <c r="AZ33" s="2251"/>
      <c r="BA33" s="2251"/>
      <c r="BB33" s="2251"/>
      <c r="BC33" s="2251"/>
      <c r="BD33" s="1635"/>
      <c r="BE33" s="326"/>
      <c r="BF33" s="280"/>
      <c r="BG33" s="368"/>
      <c r="BH33" s="368"/>
      <c r="BI33" s="368"/>
      <c r="BJ33" s="368"/>
      <c r="BK33" s="368"/>
      <c r="BL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J34" s="1635"/>
      <c r="AK34" s="1635"/>
      <c r="AL34" s="1635"/>
      <c r="AM34" s="1635"/>
      <c r="AN34" s="1635"/>
      <c r="AO34" s="1635"/>
      <c r="AP34" s="1642" t="s">
        <v>429</v>
      </c>
      <c r="AQ34" s="1635"/>
      <c r="AR34" s="1635"/>
      <c r="AS34" s="1635"/>
      <c r="AT34" s="1635"/>
      <c r="AU34" s="1635"/>
      <c r="AV34" s="1635"/>
      <c r="AW34" s="1642" t="s">
        <v>429</v>
      </c>
      <c r="AX34" s="1635"/>
      <c r="AY34" s="1635"/>
      <c r="AZ34" s="1635"/>
      <c r="BA34" s="1635"/>
      <c r="BB34" s="1635"/>
      <c r="BC34" s="1635"/>
      <c r="BD34" s="1642" t="s">
        <v>429</v>
      </c>
      <c r="BG34" s="368"/>
      <c r="BH34" s="368"/>
      <c r="BI34" s="368"/>
      <c r="BJ34" s="368"/>
      <c r="BK34" s="368"/>
      <c r="BL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519</v>
      </c>
      <c r="AK35" s="2252"/>
      <c r="AL35" s="2252"/>
      <c r="AM35" s="2252"/>
      <c r="AN35" s="2252"/>
      <c r="AO35" s="2252"/>
      <c r="AP35" s="2252"/>
      <c r="AQ35" s="2252" t="s">
        <v>519</v>
      </c>
      <c r="AR35" s="2252"/>
      <c r="AS35" s="2252"/>
      <c r="AT35" s="2252"/>
      <c r="AU35" s="2252"/>
      <c r="AV35" s="2252"/>
      <c r="AW35" s="2252"/>
      <c r="AX35" s="2252" t="s">
        <v>519</v>
      </c>
      <c r="AY35" s="2252"/>
      <c r="AZ35" s="2252"/>
      <c r="BA35" s="2252"/>
      <c r="BB35" s="2252"/>
      <c r="BC35" s="2252"/>
      <c r="BD35" s="2252"/>
      <c r="BL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312" t="s">
        <v>304</v>
      </c>
      <c r="AK36" s="2312"/>
      <c r="AL36" s="2312"/>
      <c r="AM36" s="2312"/>
      <c r="AN36" s="2312"/>
      <c r="AO36" s="2312"/>
      <c r="AP36" s="2312"/>
      <c r="AQ36" s="2312" t="s">
        <v>304</v>
      </c>
      <c r="AR36" s="2312"/>
      <c r="AS36" s="2312"/>
      <c r="AT36" s="2312"/>
      <c r="AU36" s="2312"/>
      <c r="AV36" s="2312"/>
      <c r="AW36" s="2312"/>
      <c r="AX36" s="2312" t="s">
        <v>304</v>
      </c>
      <c r="AY36" s="2312"/>
      <c r="AZ36" s="2312"/>
      <c r="BA36" s="2312"/>
      <c r="BB36" s="2312"/>
      <c r="BC36" s="2312"/>
      <c r="BD36" s="2312"/>
      <c r="BE36" s="2127"/>
      <c r="BF36" s="2127"/>
      <c r="BL36" s="1155"/>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399" t="s">
        <v>431</v>
      </c>
      <c r="AK37" s="2400"/>
      <c r="AL37" s="2400"/>
      <c r="AM37" s="2400"/>
      <c r="AN37" s="2400"/>
      <c r="AO37" s="2401"/>
      <c r="AP37" s="2277" t="s">
        <v>432</v>
      </c>
      <c r="AQ37" s="2399" t="s">
        <v>431</v>
      </c>
      <c r="AR37" s="2400"/>
      <c r="AS37" s="2400"/>
      <c r="AT37" s="2400"/>
      <c r="AU37" s="2400"/>
      <c r="AV37" s="2401"/>
      <c r="AW37" s="2277" t="s">
        <v>432</v>
      </c>
      <c r="AX37" s="2399" t="s">
        <v>431</v>
      </c>
      <c r="AY37" s="2400"/>
      <c r="AZ37" s="2400"/>
      <c r="BA37" s="2400"/>
      <c r="BB37" s="2400"/>
      <c r="BC37" s="2401"/>
      <c r="BD37" s="2277" t="s">
        <v>432</v>
      </c>
      <c r="BE37" s="2280" t="s">
        <v>434</v>
      </c>
      <c r="BF37" s="2127"/>
      <c r="BL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60" t="s">
        <v>490</v>
      </c>
      <c r="AK38" s="2262" t="s">
        <v>437</v>
      </c>
      <c r="AL38" s="2263"/>
      <c r="AM38" s="2262" t="s">
        <v>438</v>
      </c>
      <c r="AN38" s="2269"/>
      <c r="AO38" s="2263"/>
      <c r="AP38" s="2278"/>
      <c r="AQ38" s="2260" t="s">
        <v>490</v>
      </c>
      <c r="AR38" s="2262" t="s">
        <v>437</v>
      </c>
      <c r="AS38" s="2263"/>
      <c r="AT38" s="2262" t="s">
        <v>438</v>
      </c>
      <c r="AU38" s="2269"/>
      <c r="AV38" s="2263"/>
      <c r="AW38" s="2278"/>
      <c r="AX38" s="2260" t="s">
        <v>490</v>
      </c>
      <c r="AY38" s="2262" t="s">
        <v>437</v>
      </c>
      <c r="AZ38" s="2263"/>
      <c r="BA38" s="2262" t="s">
        <v>438</v>
      </c>
      <c r="BB38" s="2269"/>
      <c r="BC38" s="2263"/>
      <c r="BD38" s="2278"/>
      <c r="BE38" s="2281"/>
      <c r="BF38" s="2127"/>
      <c r="BL38" s="1155">
        <v>34</v>
      </c>
    </row>
    <row customHeight="1" ht="90.3">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60" t="s">
        <v>520</v>
      </c>
      <c r="AK39" s="2577" t="s">
        <v>521</v>
      </c>
      <c r="AL39" s="2577" t="s">
        <v>495</v>
      </c>
      <c r="AM39" s="2577" t="s">
        <v>448</v>
      </c>
      <c r="AN39" s="2270" t="s">
        <v>449</v>
      </c>
      <c r="AO39" s="2271"/>
      <c r="AP39" s="2279"/>
      <c r="AQ39" s="2260" t="s">
        <v>520</v>
      </c>
      <c r="AR39" s="2577" t="s">
        <v>521</v>
      </c>
      <c r="AS39" s="2577" t="s">
        <v>495</v>
      </c>
      <c r="AT39" s="2577" t="s">
        <v>448</v>
      </c>
      <c r="AU39" s="2270" t="s">
        <v>449</v>
      </c>
      <c r="AV39" s="2271"/>
      <c r="AW39" s="2279"/>
      <c r="AX39" s="2260" t="s">
        <v>520</v>
      </c>
      <c r="AY39" s="2577" t="s">
        <v>521</v>
      </c>
      <c r="AZ39" s="2577" t="s">
        <v>495</v>
      </c>
      <c r="BA39" s="2577" t="s">
        <v>448</v>
      </c>
      <c r="BB39" s="2270" t="s">
        <v>449</v>
      </c>
      <c r="BC39" s="2271"/>
      <c r="BD39" s="2279"/>
      <c r="BE39" s="2282"/>
      <c r="BF39" s="2127"/>
      <c r="BL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1245">
        <f>OFFSET(BE40,0,-1)</f>
        <v>32</v>
      </c>
      <c r="BF40" s="1482">
        <f>OFFSET(BF40,0,-1)+1</f>
        <v>33</v>
      </c>
      <c r="BG40" s="511"/>
      <c r="BH40" s="511"/>
      <c r="BI40" s="511"/>
      <c r="BJ40" s="511"/>
      <c r="BK40" s="511"/>
      <c r="BL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4"/>
      <c r="BF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41" s="500"/>
      <c r="BI41" s="500" t="str">
        <f>IF(T41="","",T41)</f>
        <v>Наименование тарифа</v>
      </c>
      <c r="BJ41" s="500"/>
      <c r="BK41" s="500"/>
      <c r="BL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401</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4"/>
      <c r="BF42" s="1258" t="s">
        <v>402</v>
      </c>
      <c r="BH42" s="500"/>
      <c r="BI42" s="500" t="str">
        <f>IF(T42="","",T42)</f>
        <v>Территория действия тарифа</v>
      </c>
      <c r="BJ42" s="500"/>
      <c r="BK42" s="500"/>
      <c r="BL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517</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4"/>
      <c r="BF43" s="1258" t="s">
        <v>518</v>
      </c>
      <c r="BH43" s="500"/>
      <c r="BI43" s="500" t="str">
        <f>IF(T43="","",T43)</f>
        <v>Наименование централизованной системы водоотведения</v>
      </c>
      <c r="BJ43" s="500"/>
      <c r="BK43" s="500"/>
      <c r="BL43" s="1155">
        <v>23</v>
      </c>
    </row>
    <row customHeight="1" ht="24">
      <c r="A44" s="1363" t="s">
        <v>267</v>
      </c>
      <c r="B44" s="1363" t="s">
        <v>268</v>
      </c>
      <c r="C44" s="1363" t="s">
        <v>269</v>
      </c>
      <c r="D44" s="1363" t="s">
        <v>522</v>
      </c>
      <c r="E44" s="2259"/>
      <c r="F44" s="2259"/>
      <c r="G44" s="2259"/>
      <c r="H44" s="2259"/>
      <c r="I44" s="2256" t="str">
        <f>S43&amp;".1"</f>
        <v>1.1.1.1</v>
      </c>
      <c r="J44" s="1363"/>
      <c r="K44" s="1363"/>
      <c r="L44" s="1364"/>
      <c r="P44" s="2257">
        <v>1</v>
      </c>
      <c r="Q44" s="1481"/>
      <c r="R44" s="356"/>
      <c r="S44" s="1493" t="str">
        <f>$I44</f>
        <v>1.1.1.1</v>
      </c>
      <c r="T44" s="285" t="s">
        <v>484</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5"/>
      <c r="BF44" s="1258" t="s">
        <v>485</v>
      </c>
      <c r="BH44" s="500"/>
      <c r="BI44" s="500" t="str">
        <f>IF(T44="","",T44)</f>
        <v>Наименование признака дифференциации</v>
      </c>
      <c r="BJ44" s="500"/>
      <c r="BK44" s="500"/>
      <c r="BL44" s="1155">
        <v>23</v>
      </c>
    </row>
    <row customHeight="1" ht="24">
      <c r="A45" s="1363" t="s">
        <v>267</v>
      </c>
      <c r="B45" s="1363" t="s">
        <v>268</v>
      </c>
      <c r="C45" s="1363" t="s">
        <v>269</v>
      </c>
      <c r="D45" s="1363" t="s">
        <v>522</v>
      </c>
      <c r="E45" s="2259"/>
      <c r="F45" s="2259"/>
      <c r="G45" s="2259"/>
      <c r="H45" s="2259"/>
      <c r="I45" s="2286"/>
      <c r="J45" s="2256" t="str">
        <f>I44&amp;".1"</f>
        <v>1.1.1.1.1</v>
      </c>
      <c r="K45" s="1363"/>
      <c r="L45" s="1364" t="s">
        <v>410</v>
      </c>
      <c r="P45" s="2257"/>
      <c r="Q45" s="2257">
        <v>1</v>
      </c>
      <c r="R45" s="357"/>
      <c r="S45" s="1493" t="str">
        <f>$J45</f>
        <v>1.1.1.1.1</v>
      </c>
      <c r="T45" s="286" t="s">
        <v>411</v>
      </c>
      <c r="U45" s="300"/>
      <c r="V45" s="2245"/>
      <c r="W45" s="2246"/>
      <c r="X45" s="2246"/>
      <c r="Y45" s="2246"/>
      <c r="Z45" s="2246"/>
      <c r="AA45" s="2246"/>
      <c r="AB45" s="2247"/>
      <c r="AC45" s="2245" t="s">
        <v>523</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7"/>
      <c r="BF45" s="1307" t="s">
        <v>486</v>
      </c>
      <c r="BH45" s="500"/>
      <c r="BI45" s="500" t="str">
        <f>IF(T45="","",T45)</f>
        <v>Группа потребителей</v>
      </c>
      <c r="BJ45" s="500"/>
      <c r="BK45" s="500"/>
      <c r="BL45" s="1155">
        <v>23</v>
      </c>
    </row>
    <row customHeight="1" ht="24">
      <c r="A46" s="1363" t="s">
        <v>267</v>
      </c>
      <c r="B46" s="1363" t="s">
        <v>268</v>
      </c>
      <c r="C46" s="1363" t="s">
        <v>269</v>
      </c>
      <c r="D46" s="1363" t="s">
        <v>522</v>
      </c>
      <c r="E46" s="2259"/>
      <c r="F46" s="2259"/>
      <c r="G46" s="2259"/>
      <c r="H46" s="2259"/>
      <c r="I46" s="2286"/>
      <c r="J46" s="2286"/>
      <c r="K46" s="2256" t="str">
        <f>J45&amp;".1"</f>
        <v>1.1.1.1.1.1</v>
      </c>
      <c r="L46" s="1364"/>
      <c r="P46" s="2257"/>
      <c r="Q46" s="2257"/>
      <c r="R46" s="357">
        <v>1</v>
      </c>
      <c r="S46" s="1493" t="str">
        <f>$K46</f>
        <v>1.1.1.1.1.1</v>
      </c>
      <c r="T46" s="1437"/>
      <c r="U46" s="300"/>
      <c r="V46" s="751"/>
      <c r="W46" s="751"/>
      <c r="X46" s="1257"/>
      <c r="Y46" s="2602"/>
      <c r="Z46" s="2107" t="s">
        <v>62</v>
      </c>
      <c r="AA46" s="2287"/>
      <c r="AB46" s="2107" t="s">
        <v>62</v>
      </c>
      <c r="AC46" s="751">
        <v>49</v>
      </c>
      <c r="AD46" s="751"/>
      <c r="AE46" s="1257"/>
      <c r="AF46" s="2602">
        <v>46023</v>
      </c>
      <c r="AG46" s="2107" t="s">
        <v>62</v>
      </c>
      <c r="AH46" s="2287">
        <v>46295</v>
      </c>
      <c r="AI46" s="2107" t="s">
        <v>62</v>
      </c>
      <c r="AJ46" s="751">
        <v>56.31</v>
      </c>
      <c r="AK46" s="751"/>
      <c r="AL46" s="1257"/>
      <c r="AM46" s="2602">
        <v>46296</v>
      </c>
      <c r="AN46" s="2107" t="s">
        <v>62</v>
      </c>
      <c r="AO46" s="2287">
        <v>46387</v>
      </c>
      <c r="AP46" s="2107" t="s">
        <v>62</v>
      </c>
      <c r="AQ46" s="751">
        <v>56.31</v>
      </c>
      <c r="AR46" s="751"/>
      <c r="AS46" s="1257"/>
      <c r="AT46" s="2602">
        <v>46388</v>
      </c>
      <c r="AU46" s="2107" t="s">
        <v>62</v>
      </c>
      <c r="AV46" s="2287">
        <v>46568</v>
      </c>
      <c r="AW46" s="2107" t="s">
        <v>62</v>
      </c>
      <c r="AX46" s="751">
        <v>58.65</v>
      </c>
      <c r="AY46" s="751"/>
      <c r="AZ46" s="1257"/>
      <c r="BA46" s="2602">
        <v>46569</v>
      </c>
      <c r="BB46" s="2107" t="s">
        <v>62</v>
      </c>
      <c r="BC46" s="2287">
        <v>46752</v>
      </c>
      <c r="BD46" s="2107" t="s">
        <v>62</v>
      </c>
      <c r="BE46" s="1438"/>
      <c r="BF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1">
        <f>STRCHECKDATE(V47:BE47)</f>
      </c>
      <c r="BH46" s="500"/>
      <c r="BI46" s="500" t="str">
        <f>IF(T46="","",T46)</f>
        <v/>
      </c>
      <c r="BJ46" s="500"/>
      <c r="BK46" s="500"/>
      <c r="BL46" s="1155">
        <v>23</v>
      </c>
    </row>
    <row customHeight="1" ht="0">
      <c r="A47" s="1363" t="s">
        <v>267</v>
      </c>
      <c r="B47" s="1363" t="s">
        <v>268</v>
      </c>
      <c r="C47" s="1363" t="s">
        <v>269</v>
      </c>
      <c r="D47" s="1363" t="s">
        <v>522</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46023-46295</v>
      </c>
      <c r="AF47" s="2266"/>
      <c r="AG47" s="2107"/>
      <c r="AH47" s="2288"/>
      <c r="AI47" s="2107"/>
      <c r="AJ47" s="325"/>
      <c r="AK47" s="325"/>
      <c r="AL47" s="328" t="str">
        <f>AM46&amp;"-"&amp;AO46</f>
        <v>46296-46387</v>
      </c>
      <c r="AM47" s="2309"/>
      <c r="AN47" s="2107"/>
      <c r="AO47" s="2288"/>
      <c r="AP47" s="2107"/>
      <c r="AQ47" s="325"/>
      <c r="AR47" s="325"/>
      <c r="AS47" s="328" t="str">
        <f>AT46&amp;"-"&amp;AV46</f>
        <v>46388-46568</v>
      </c>
      <c r="AT47" s="2309"/>
      <c r="AU47" s="2107"/>
      <c r="AV47" s="2288"/>
      <c r="AW47" s="2107"/>
      <c r="AX47" s="325"/>
      <c r="AY47" s="325"/>
      <c r="AZ47" s="328" t="str">
        <f>BA46&amp;"-"&amp;BC46</f>
        <v>46569-46752</v>
      </c>
      <c r="BA47" s="2309"/>
      <c r="BB47" s="2107"/>
      <c r="BC47" s="2288"/>
      <c r="BD47" s="2107"/>
      <c r="BE47" s="1439"/>
      <c r="BF47" s="2349"/>
      <c r="BH47" s="500"/>
      <c r="BI47" s="500" t="str">
        <f>IF(T47="","",T47)</f>
        <v/>
      </c>
      <c r="BJ47" s="500"/>
      <c r="BK47" s="500"/>
      <c r="BL47" s="1155">
        <v>0</v>
      </c>
    </row>
    <row customHeight="1" ht="21">
      <c r="A48" s="1363" t="s">
        <v>267</v>
      </c>
      <c r="B48" s="1363" t="s">
        <v>268</v>
      </c>
      <c r="C48" s="1363" t="s">
        <v>269</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2640"/>
      <c r="AK48" s="2640"/>
      <c r="AL48" s="2640"/>
      <c r="AM48" s="2640"/>
      <c r="AN48" s="2640"/>
      <c r="AO48" s="2640"/>
      <c r="AP48" s="2640"/>
      <c r="AQ48" s="2640"/>
      <c r="AR48" s="2640"/>
      <c r="AS48" s="2640"/>
      <c r="AT48" s="2640"/>
      <c r="AU48" s="2640"/>
      <c r="AV48" s="2640"/>
      <c r="AW48" s="2640"/>
      <c r="AX48" s="2640"/>
      <c r="AY48" s="2640"/>
      <c r="AZ48" s="2640"/>
      <c r="BA48" s="2640"/>
      <c r="BB48" s="2640"/>
      <c r="BC48" s="2640"/>
      <c r="BD48" s="2640"/>
      <c r="BE48" s="367"/>
      <c r="BF48" s="1258" t="s">
        <v>488</v>
      </c>
      <c r="BH48" s="500"/>
      <c r="BI48" s="500" t="str">
        <f>IF(T48="","",T48)</f>
        <v>Добавить значение признака дифференциации</v>
      </c>
      <c r="BJ48" s="500"/>
      <c r="BK48" s="500"/>
      <c r="BL48" s="1155">
        <v>20</v>
      </c>
    </row>
    <row customHeight="1" ht="22.049999999999997">
      <c r="A49" s="1363" t="s">
        <v>267</v>
      </c>
      <c r="B49" s="1363" t="s">
        <v>268</v>
      </c>
      <c r="C49" s="1363" t="s">
        <v>269</v>
      </c>
      <c r="D49" s="1363" t="s">
        <v>522</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2640"/>
      <c r="AK49" s="2640"/>
      <c r="AL49" s="2640"/>
      <c r="AM49" s="2640"/>
      <c r="AN49" s="2640"/>
      <c r="AO49" s="2640"/>
      <c r="AP49" s="2641"/>
      <c r="AQ49" s="2640"/>
      <c r="AR49" s="2640"/>
      <c r="AS49" s="2640"/>
      <c r="AT49" s="2640"/>
      <c r="AU49" s="2640"/>
      <c r="AV49" s="2640"/>
      <c r="AW49" s="2641"/>
      <c r="AX49" s="2640"/>
      <c r="AY49" s="2640"/>
      <c r="AZ49" s="2640"/>
      <c r="BA49" s="2640"/>
      <c r="BB49" s="2640"/>
      <c r="BC49" s="2640"/>
      <c r="BD49" s="2641"/>
      <c r="BE49" s="367"/>
      <c r="BF49" s="1440"/>
      <c r="BH49" s="500"/>
      <c r="BI49" s="500" t="str">
        <f>IF(T49="","",T49)</f>
        <v>Добавить группу потребителей</v>
      </c>
      <c r="BJ49" s="500"/>
      <c r="BK49" s="500"/>
      <c r="BL49" s="1155">
        <v>21</v>
      </c>
    </row>
    <row customHeight="1" ht="22.049999999999997">
      <c r="A50" s="1363" t="s">
        <v>267</v>
      </c>
      <c r="B50" s="1363" t="s">
        <v>268</v>
      </c>
      <c r="C50" s="1363" t="s">
        <v>269</v>
      </c>
      <c r="D50" s="1363" t="s">
        <v>522</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2640"/>
      <c r="AK50" s="2640"/>
      <c r="AL50" s="2640"/>
      <c r="AM50" s="2640"/>
      <c r="AN50" s="2640"/>
      <c r="AO50" s="2640"/>
      <c r="AP50" s="2641"/>
      <c r="AQ50" s="2640"/>
      <c r="AR50" s="2640"/>
      <c r="AS50" s="2640"/>
      <c r="AT50" s="2640"/>
      <c r="AU50" s="2640"/>
      <c r="AV50" s="2640"/>
      <c r="AW50" s="2641"/>
      <c r="AX50" s="2640"/>
      <c r="AY50" s="2640"/>
      <c r="AZ50" s="2640"/>
      <c r="BA50" s="2640"/>
      <c r="BB50" s="2640"/>
      <c r="BC50" s="2640"/>
      <c r="BD50" s="2641"/>
      <c r="BE50" s="367"/>
      <c r="BF50" s="303"/>
      <c r="BH50" s="500"/>
      <c r="BI50" s="500" t="str">
        <f>IF(T50="","",T50)</f>
        <v>Добавить наименование признака дифференциации</v>
      </c>
      <c r="BJ50" s="500"/>
      <c r="BK50" s="500"/>
      <c r="BL50" s="1155">
        <v>21</v>
      </c>
    </row>
    <row s="1642" customFormat="1" customHeight="1" ht="0">
      <c r="A51" s="1343" t="s">
        <v>267</v>
      </c>
      <c r="B51" s="1343" t="s">
        <v>268</v>
      </c>
      <c r="C51" s="1314"/>
      <c r="D51" s="1314"/>
      <c r="E51" s="2259"/>
      <c r="F51" s="2258"/>
      <c r="G51" s="1314"/>
      <c r="H51" s="1314"/>
      <c r="I51" s="1314"/>
      <c r="J51" s="1314"/>
      <c r="K51" s="1314"/>
      <c r="L51" s="1494"/>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AZ51" s="1324"/>
      <c r="BA51" s="1324"/>
      <c r="BB51" s="1324"/>
      <c r="BC51" s="1324"/>
      <c r="BD51" s="1324"/>
      <c r="BE51" s="1324"/>
      <c r="BF51" s="1324"/>
      <c r="BH51" s="789"/>
      <c r="BI51" s="789" t="str">
        <f>IF(T51="","",T51)</f>
        <v>Добавить централизованную систему для дифференциации</v>
      </c>
      <c r="BJ51" s="789"/>
      <c r="BK51" s="789"/>
      <c r="BL51" s="518">
        <v>0</v>
      </c>
    </row>
    <row s="1642" customFormat="1" customHeight="1" ht="0">
      <c r="A52" s="1343" t="s">
        <v>267</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H52" s="500"/>
      <c r="BI52" s="500" t="str">
        <f>IF(T52="","",T52)</f>
        <v>Добавить территорию для дифференциации</v>
      </c>
      <c r="BJ52" s="500"/>
      <c r="BK52" s="500"/>
      <c r="BL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H53" s="789"/>
      <c r="BI53" s="789" t="str">
        <f>IF(T53="","",T53)</f>
        <v>Добавить наименование тарифа</v>
      </c>
      <c r="BJ53" s="789"/>
      <c r="BK53" s="789"/>
      <c r="BL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X54" s="1635"/>
      <c r="AY54" s="1635"/>
      <c r="AZ54" s="1635"/>
      <c r="BA54" s="1635"/>
      <c r="BB54" s="1635"/>
      <c r="BC54" s="1635"/>
      <c r="BD54" s="1635"/>
      <c r="BG54" s="1155"/>
      <c r="BH54" s="1155"/>
      <c r="BI54" s="1155"/>
      <c r="BJ54" s="1155"/>
      <c r="BK54" s="1155"/>
      <c r="BL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385"/>
      <c r="AY55" s="2385"/>
      <c r="AZ55" s="2385"/>
      <c r="BA55" s="2385"/>
      <c r="BB55" s="2385"/>
      <c r="BC55" s="2385"/>
      <c r="BD55" s="2385"/>
      <c r="BE55" s="2285"/>
      <c r="BF55" s="2285"/>
      <c r="BL55" s="1155">
        <v>14</v>
      </c>
    </row>
    <row customHeight="1" ht="14.699999999999998">
      <c r="O56" s="537"/>
      <c r="AJ56" s="1635"/>
      <c r="AK56" s="1635"/>
      <c r="AL56" s="1635"/>
      <c r="AM56" s="1635"/>
      <c r="AN56" s="1635"/>
      <c r="AO56" s="1635"/>
      <c r="AP56" s="1635"/>
      <c r="AQ56" s="1635"/>
      <c r="AR56" s="1635"/>
      <c r="AS56" s="1635"/>
      <c r="AT56" s="1635"/>
      <c r="AU56" s="1635"/>
      <c r="AV56" s="1635"/>
      <c r="AW56" s="1635"/>
      <c r="AX56" s="1635"/>
      <c r="AY56" s="1635"/>
      <c r="AZ56" s="1635"/>
      <c r="BA56" s="1635"/>
      <c r="BB56" s="1635"/>
      <c r="BC56" s="1635"/>
      <c r="BD56" s="1635"/>
      <c r="BL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385"/>
      <c r="AY57" s="2385"/>
      <c r="AZ57" s="2385"/>
      <c r="BA57" s="2385"/>
      <c r="BB57" s="2385"/>
      <c r="BC57" s="2385"/>
      <c r="BD57" s="2385"/>
      <c r="BE57" s="2285"/>
      <c r="BF57" s="2285"/>
      <c r="BL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635">
        <v>0</v>
      </c>
      <c r="AY58" s="1635">
        <v>0</v>
      </c>
      <c r="AZ58" s="1635">
        <v>0</v>
      </c>
      <c r="BA58" s="1635">
        <v>0</v>
      </c>
      <c r="BB58" s="1635">
        <v>0</v>
      </c>
      <c r="BC58" s="1635">
        <v>0</v>
      </c>
      <c r="BD58" s="1635">
        <v>0</v>
      </c>
      <c r="BE58" s="1155">
        <v>4</v>
      </c>
      <c r="BF58" s="1155">
        <v>115</v>
      </c>
      <c r="BG58" s="511">
        <v>10</v>
      </c>
      <c r="BH58" s="511">
        <v>10</v>
      </c>
      <c r="BI58" s="511">
        <v>10</v>
      </c>
      <c r="BJ58" s="511">
        <v>10</v>
      </c>
      <c r="BK58" s="511">
        <v>10</v>
      </c>
      <c r="BL58" s="1155">
        <v>23</v>
      </c>
    </row>
  </sheetData>
  <sheetProtection formatColumns="0" formatRows="0" autoFilter="0" sort="0" insertRows="0" insertColumns="1" deleteRows="0" deleteColumns="0"/>
  <mergeCells count="164">
    <mergeCell ref="BF46:BF47"/>
    <mergeCell ref="T55:BF55"/>
    <mergeCell ref="T57:BF57"/>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M46:AM47"/>
    <mergeCell ref="AN46:AN47"/>
    <mergeCell ref="AO46:AO47"/>
    <mergeCell ref="AP46:AP47"/>
    <mergeCell ref="AT46:AT47"/>
    <mergeCell ref="AU46:AU47"/>
    <mergeCell ref="AV46:AV47"/>
    <mergeCell ref="AW46:AW47"/>
    <mergeCell ref="Y46:Y47"/>
    <mergeCell ref="Z46:Z47"/>
    <mergeCell ref="AA46:AA47"/>
    <mergeCell ref="AB46:AB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94A71-5D96-8D54-9C16-0.CDAC5F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2251"/>
      <c r="AB27" s="326"/>
      <c r="AC27" s="2251" t="str">
        <f>IF(TITLE_NAME_OR_PR_CHANGE="",IF(TITLE_NAME_OR_PR="","",TITLE_NAME_OR_PR),TITLE_NAME_OR_PR_CHANGE)</f>
        <v>Департамент государственного регулирования цен и тарифов Орловской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359-т</v>
      </c>
      <c r="W29" s="2251"/>
      <c r="X29" s="2251"/>
      <c r="Y29" s="2251"/>
      <c r="Z29" s="2251"/>
      <c r="AA29" s="2251"/>
      <c r="AB29" s="326"/>
      <c r="AC29" s="2251" t="str">
        <f>IF(TITLE_NUMBER_PR_CHANGE="",IF(TITLE_NUMBER_PR="","",TITLE_NUMBER_PR),TITLE_NUMBER_PR_CHANGE)</f>
        <v>359-т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газета "Орловская правда" №146 от 16.12.2025</v>
      </c>
      <c r="W30" s="2251"/>
      <c r="X30" s="2251"/>
      <c r="Y30" s="2251"/>
      <c r="Z30" s="2251"/>
      <c r="AA30" s="2251"/>
      <c r="AB30" s="326"/>
      <c r="AC30" s="2251" t="str">
        <f>IF(TITLE_IST_PUB_CHANGE="",IF(TITLE_IST_PUB="","",TITLE_IST_PUB),TITLE_IST_PUB_CHANGE)</f>
        <v>газета "Орловская правда" №146 от 16.12.2025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359-т</v>
      </c>
      <c r="W33" s="2251"/>
      <c r="X33" s="2251"/>
      <c r="Y33" s="2251"/>
      <c r="Z33" s="2251"/>
      <c r="AA33" s="2251"/>
      <c r="AB33" s="326"/>
      <c r="AC33" s="2251" t="str">
        <f>IF(TITLE_NUMBER_PR_CHANGE="",IF(TITLE_NUMBER_PR="","",TITLE_NUMBER_PR),TITLE_NUMBER_PR_CHANGE)</f>
        <v>359-т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137</v>
      </c>
      <c r="C39" s="1370" t="s">
        <v>138</v>
      </c>
      <c r="D39" s="1370" t="s">
        <v>139</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E4F92-7086-782E-9F83-0.76984A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МКП "Коммунальные системы" Шаховского с/п</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государственного регулирования цен и тарифов Орловской области</v>
      </c>
      <c r="W31" s="2251"/>
      <c r="X31" s="2251"/>
      <c r="Y31" s="2251"/>
      <c r="Z31" s="2251"/>
      <c r="AA31" s="2251"/>
      <c r="AB31" s="2251"/>
      <c r="AC31" s="326"/>
      <c r="AD31" s="2251" t="str">
        <f>IF(TITLE_NAME_OR_PR_CHANGE="",IF(TITLE_NAME_OR_PR="","",TITLE_NAME_OR_PR),TITLE_NAME_OR_PR_CHANGE)</f>
        <v>Департамент государственного регулирования цен и тарифов Орловской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359-т</v>
      </c>
      <c r="W33" s="2251"/>
      <c r="X33" s="2251"/>
      <c r="Y33" s="2251"/>
      <c r="Z33" s="2251"/>
      <c r="AA33" s="2251"/>
      <c r="AB33" s="2251"/>
      <c r="AC33" s="326"/>
      <c r="AD33" s="2251" t="str">
        <f>IF(TITLE_NUMBER_PR_CHANGE="",IF(TITLE_NUMBER_PR="","",TITLE_NUMBER_PR),TITLE_NUMBER_PR_CHANGE)</f>
        <v>359-т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газета "Орловская правда" №146 от 16.12.2025</v>
      </c>
      <c r="W34" s="2251"/>
      <c r="X34" s="2251"/>
      <c r="Y34" s="2251"/>
      <c r="Z34" s="2251"/>
      <c r="AA34" s="2251"/>
      <c r="AB34" s="2251"/>
      <c r="AC34" s="326"/>
      <c r="AD34" s="2251" t="str">
        <f>IF(TITLE_IST_PUB_CHANGE="",IF(TITLE_IST_PUB="","",TITLE_IST_PUB),TITLE_IST_PUB_CHANGE)</f>
        <v>газета "Орловская правда" №146 от 16.12.2025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359-т</v>
      </c>
      <c r="W37" s="2251"/>
      <c r="X37" s="2251"/>
      <c r="Y37" s="2251"/>
      <c r="Z37" s="2251"/>
      <c r="AA37" s="2251"/>
      <c r="AB37" s="2251"/>
      <c r="AC37" s="326"/>
      <c r="AD37" s="2251" t="str">
        <f>IF(TITLE_NUMBER_PR_CHANGE="",IF(TITLE_NUMBER_PR="","",TITLE_NUMBER_PR),TITLE_NUMBER_PR_CHANGE)</f>
        <v>359-т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527</v>
      </c>
      <c r="AE41" s="2291"/>
      <c r="AF41" s="2291"/>
      <c r="AG41" s="2329"/>
      <c r="AH41" s="2328" t="s">
        <v>528</v>
      </c>
      <c r="AI41" s="2291"/>
      <c r="AJ41" s="2291"/>
      <c r="AK41" s="2329"/>
      <c r="AL41" s="2328" t="s">
        <v>529</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DD0B3-A65A-25CF-FBC9-0.D883976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Шаховское сельское поселение(54625458)</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D463B-F773-9517-82A2-0.1F532EC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2251"/>
      <c r="AB27" s="2251"/>
      <c r="AC27" s="2251"/>
      <c r="AD27" s="2251"/>
      <c r="AE27" s="2251"/>
      <c r="AF27" s="326"/>
      <c r="AG27" s="2251" t="str">
        <f>IF(TITLE_NAME_OR_PR_CHANGE="",IF(TITLE_NAME_OR_PR="","",TITLE_NAME_OR_PR),TITLE_NAME_OR_PR_CHANGE)</f>
        <v>Департамент государственного регулирования цен и тарифов Орловской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46002</v>
      </c>
      <c r="W28" s="2264"/>
      <c r="X28" s="2264"/>
      <c r="Y28" s="2264"/>
      <c r="Z28" s="2264"/>
      <c r="AA28" s="2264"/>
      <c r="AB28" s="2264"/>
      <c r="AC28" s="2264"/>
      <c r="AD28" s="2264"/>
      <c r="AE28" s="2264"/>
      <c r="AF28" s="326"/>
      <c r="AG28" s="2264" t="str">
        <f>IF(TITLE_DATE_PR_CHANGE="",IF(TITLE_DATE_PR="","",TITLE_DATE_PR),TITLE_DATE_PR_CHANGE)</f>
        <v>46002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359-т</v>
      </c>
      <c r="W29" s="2251"/>
      <c r="X29" s="2251"/>
      <c r="Y29" s="2251"/>
      <c r="Z29" s="2251"/>
      <c r="AA29" s="2251"/>
      <c r="AB29" s="2251"/>
      <c r="AC29" s="2251"/>
      <c r="AD29" s="2251"/>
      <c r="AE29" s="2251"/>
      <c r="AF29" s="326"/>
      <c r="AG29" s="2251" t="str">
        <f>IF(TITLE_NUMBER_PR_CHANGE="",IF(TITLE_NUMBER_PR="","",TITLE_NUMBER_PR),TITLE_NUMBER_PR_CHANGE)</f>
        <v>359-т</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газета "Орловская правда" №146 от 16.12.2025</v>
      </c>
      <c r="W30" s="2251"/>
      <c r="X30" s="2251"/>
      <c r="Y30" s="2251"/>
      <c r="Z30" s="2251"/>
      <c r="AA30" s="2251"/>
      <c r="AB30" s="2251"/>
      <c r="AC30" s="2251"/>
      <c r="AD30" s="2251"/>
      <c r="AE30" s="2251"/>
      <c r="AF30" s="326"/>
      <c r="AG30" s="2251" t="str">
        <f>IF(TITLE_IST_PUB_CHANGE="",IF(TITLE_IST_PUB="","",TITLE_IST_PUB),TITLE_IST_PUB_CHANGE)</f>
        <v>газета "Орловская правда" №146 от 16.12.2025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46002</v>
      </c>
      <c r="W32" s="2264"/>
      <c r="X32" s="2264"/>
      <c r="Y32" s="2264"/>
      <c r="Z32" s="2264"/>
      <c r="AA32" s="2264"/>
      <c r="AB32" s="2264"/>
      <c r="AC32" s="2264"/>
      <c r="AD32" s="2264"/>
      <c r="AE32" s="2264"/>
      <c r="AF32" s="326"/>
      <c r="AG32" s="2264" t="str">
        <f>IF(TITLE_DATE_PR_CHANGE="",IF(TITLE_DATE_PR="","",TITLE_DATE_PR),TITLE_DATE_PR_CHANGE)</f>
        <v>46002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359-т</v>
      </c>
      <c r="W33" s="2251"/>
      <c r="X33" s="2251"/>
      <c r="Y33" s="2251"/>
      <c r="Z33" s="2251"/>
      <c r="AA33" s="2251"/>
      <c r="AB33" s="2251"/>
      <c r="AC33" s="2251"/>
      <c r="AD33" s="2251"/>
      <c r="AE33" s="2251"/>
      <c r="AF33" s="326"/>
      <c r="AG33" s="2251" t="str">
        <f>IF(TITLE_NUMBER_PR_CHANGE="",IF(TITLE_NUMBER_PR="","",TITLE_NUMBER_PR),TITLE_NUMBER_PR_CHANGE)</f>
        <v>359-т</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535</v>
      </c>
      <c r="W38" s="2365" t="s">
        <v>536</v>
      </c>
      <c r="X38" s="2365"/>
      <c r="Y38" s="2365"/>
      <c r="Z38" s="2365" t="s">
        <v>537</v>
      </c>
      <c r="AA38" s="2365"/>
      <c r="AB38" s="2365"/>
      <c r="AC38" s="2294" t="s">
        <v>438</v>
      </c>
      <c r="AD38" s="2313"/>
      <c r="AE38" s="2314"/>
      <c r="AF38" s="2278"/>
      <c r="AG38" s="2366" t="s">
        <v>535</v>
      </c>
      <c r="AH38" s="2365" t="s">
        <v>536</v>
      </c>
      <c r="AI38" s="2365"/>
      <c r="AJ38" s="2365"/>
      <c r="AK38" s="2365" t="s">
        <v>537</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541</v>
      </c>
      <c r="Y40" s="1983" t="s">
        <v>542</v>
      </c>
      <c r="Z40" s="2365"/>
      <c r="AA40" s="1983" t="s">
        <v>543</v>
      </c>
      <c r="AB40" s="1983" t="s">
        <v>544</v>
      </c>
      <c r="AC40" s="1489" t="s">
        <v>448</v>
      </c>
      <c r="AD40" s="2270" t="s">
        <v>449</v>
      </c>
      <c r="AE40" s="2271"/>
      <c r="AF40" s="2279"/>
      <c r="AG40" s="2366"/>
      <c r="AH40" s="2365"/>
      <c r="AI40" s="1983" t="s">
        <v>541</v>
      </c>
      <c r="AJ40" s="1983" t="s">
        <v>542</v>
      </c>
      <c r="AK40" s="2365"/>
      <c r="AL40" s="1983" t="s">
        <v>543</v>
      </c>
      <c r="AM40" s="1983" t="s">
        <v>544</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545</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251</v>
      </c>
      <c r="B47" s="1363" t="s">
        <v>252</v>
      </c>
      <c r="C47" s="1363" t="s">
        <v>253</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545</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545</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8FC8B-CCBE-EC2D-CA9A-0.818F089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МКП "Коммунальные системы" Шаховского с/п</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государственного регулирования цен и тарифов Орловской области</v>
      </c>
      <c r="W27" s="2251"/>
      <c r="X27" s="2251"/>
      <c r="Y27" s="2251"/>
      <c r="Z27" s="2251"/>
      <c r="AA27" s="2251"/>
      <c r="AB27" s="2251"/>
      <c r="AC27" s="2251"/>
      <c r="AD27" s="2251"/>
      <c r="AE27" s="2251"/>
      <c r="AF27" s="326"/>
      <c r="AG27" s="2251" t="str">
        <f>IF(TITLE_NAME_OR_PR_CHANGE="",IF(TITLE_NAME_OR_PR="","",TITLE_NAME_OR_PR),TITLE_NAME_OR_PR_CHANGE)</f>
        <v>Департамент государственного регулирования цен и тарифов Орловской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46002</v>
      </c>
      <c r="W28" s="2264"/>
      <c r="X28" s="2264"/>
      <c r="Y28" s="2264"/>
      <c r="Z28" s="2264"/>
      <c r="AA28" s="2264"/>
      <c r="AB28" s="2264"/>
      <c r="AC28" s="2264"/>
      <c r="AD28" s="2264"/>
      <c r="AE28" s="2264"/>
      <c r="AF28" s="326"/>
      <c r="AG28" s="2264" t="str">
        <f>IF(TITLE_DATE_PR_CHANGE="",IF(TITLE_DATE_PR="","",TITLE_DATE_PR),TITLE_DATE_PR_CHANGE)</f>
        <v>46002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359-т</v>
      </c>
      <c r="W29" s="2251"/>
      <c r="X29" s="2251"/>
      <c r="Y29" s="2251"/>
      <c r="Z29" s="2251"/>
      <c r="AA29" s="2251"/>
      <c r="AB29" s="2251"/>
      <c r="AC29" s="2251"/>
      <c r="AD29" s="2251"/>
      <c r="AE29" s="2251"/>
      <c r="AF29" s="326"/>
      <c r="AG29" s="2251" t="str">
        <f>IF(TITLE_NUMBER_PR_CHANGE="",IF(TITLE_NUMBER_PR="","",TITLE_NUMBER_PR),TITLE_NUMBER_PR_CHANGE)</f>
        <v>359-т</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газета "Орловская правда" №146 от 16.12.2025</v>
      </c>
      <c r="W30" s="2251"/>
      <c r="X30" s="2251"/>
      <c r="Y30" s="2251"/>
      <c r="Z30" s="2251"/>
      <c r="AA30" s="2251"/>
      <c r="AB30" s="2251"/>
      <c r="AC30" s="2251"/>
      <c r="AD30" s="2251"/>
      <c r="AE30" s="2251"/>
      <c r="AF30" s="326"/>
      <c r="AG30" s="2251" t="str">
        <f>IF(TITLE_IST_PUB_CHANGE="",IF(TITLE_IST_PUB="","",TITLE_IST_PUB),TITLE_IST_PUB_CHANGE)</f>
        <v>газета "Орловская правда" №146 от 16.12.2025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46002</v>
      </c>
      <c r="W32" s="2264"/>
      <c r="X32" s="2264"/>
      <c r="Y32" s="2264"/>
      <c r="Z32" s="2264"/>
      <c r="AA32" s="2264"/>
      <c r="AB32" s="2264"/>
      <c r="AC32" s="2264"/>
      <c r="AD32" s="2264"/>
      <c r="AE32" s="2264"/>
      <c r="AF32" s="326"/>
      <c r="AG32" s="2264" t="str">
        <f>IF(TITLE_DATE_PR_CHANGE="",IF(TITLE_DATE_PR="","",TITLE_DATE_PR),TITLE_DATE_PR_CHANGE)</f>
        <v>46002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359-т</v>
      </c>
      <c r="W33" s="2251"/>
      <c r="X33" s="2251"/>
      <c r="Y33" s="2251"/>
      <c r="Z33" s="2251"/>
      <c r="AA33" s="2251"/>
      <c r="AB33" s="2251"/>
      <c r="AC33" s="2251"/>
      <c r="AD33" s="2251"/>
      <c r="AE33" s="2251"/>
      <c r="AF33" s="326"/>
      <c r="AG33" s="2251" t="str">
        <f>IF(TITLE_NUMBER_PR_CHANGE="",IF(TITLE_NUMBER_PR="","",TITLE_NUMBER_PR),TITLE_NUMBER_PR_CHANGE)</f>
        <v>359-т</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438</v>
      </c>
      <c r="AD38" s="2313"/>
      <c r="AE38" s="2314"/>
      <c r="AF38" s="2278"/>
      <c r="AG38" s="2366" t="s">
        <v>535</v>
      </c>
      <c r="AH38" s="2365" t="s">
        <v>536</v>
      </c>
      <c r="AI38" s="2365"/>
      <c r="AJ38" s="2365"/>
      <c r="AK38" s="2365" t="s">
        <v>537</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137</v>
      </c>
      <c r="C40" s="1370" t="s">
        <v>138</v>
      </c>
      <c r="D40" s="1370" t="s">
        <v>139</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541</v>
      </c>
      <c r="Y40" s="1983" t="s">
        <v>542</v>
      </c>
      <c r="Z40" s="2365"/>
      <c r="AA40" s="1983" t="s">
        <v>543</v>
      </c>
      <c r="AB40" s="1983" t="s">
        <v>544</v>
      </c>
      <c r="AC40" s="1489" t="s">
        <v>448</v>
      </c>
      <c r="AD40" s="2270" t="s">
        <v>449</v>
      </c>
      <c r="AE40" s="2271"/>
      <c r="AF40" s="2279"/>
      <c r="AG40" s="2366"/>
      <c r="AH40" s="2365"/>
      <c r="AI40" s="1983" t="s">
        <v>541</v>
      </c>
      <c r="AJ40" s="1983" t="s">
        <v>542</v>
      </c>
      <c r="AK40" s="2365"/>
      <c r="AL40" s="1983" t="s">
        <v>543</v>
      </c>
      <c r="AM40" s="1983" t="s">
        <v>544</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5253F-BB4D-8948-AB31-0.C3F9B8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МКП "Коммунальные системы" Шаховского с/п</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государственного регулирования цен и тарифов Орловской области</v>
      </c>
      <c r="W31" s="2251"/>
      <c r="X31" s="2251"/>
      <c r="Y31" s="2251"/>
      <c r="Z31" s="2251"/>
      <c r="AA31" s="2251"/>
      <c r="AB31" s="2251"/>
      <c r="AC31" s="326"/>
      <c r="AD31" s="2251" t="str">
        <f>IF(TITLE_NAME_OR_PR_CHANGE="",IF(TITLE_NAME_OR_PR="","",TITLE_NAME_OR_PR),TITLE_NAME_OR_PR_CHANGE)</f>
        <v>Департамент государственного регулирования цен и тарифов Орловской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359-т</v>
      </c>
      <c r="W33" s="2251"/>
      <c r="X33" s="2251"/>
      <c r="Y33" s="2251"/>
      <c r="Z33" s="2251"/>
      <c r="AA33" s="2251"/>
      <c r="AB33" s="2251"/>
      <c r="AC33" s="326"/>
      <c r="AD33" s="2251" t="str">
        <f>IF(TITLE_NUMBER_PR_CHANGE="",IF(TITLE_NUMBER_PR="","",TITLE_NUMBER_PR),TITLE_NUMBER_PR_CHANGE)</f>
        <v>359-т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газета "Орловская правда" №146 от 16.12.2025</v>
      </c>
      <c r="W34" s="2251"/>
      <c r="X34" s="2251"/>
      <c r="Y34" s="2251"/>
      <c r="Z34" s="2251"/>
      <c r="AA34" s="2251"/>
      <c r="AB34" s="2251"/>
      <c r="AC34" s="326"/>
      <c r="AD34" s="2251" t="str">
        <f>IF(TITLE_IST_PUB_CHANGE="",IF(TITLE_IST_PUB="","",TITLE_IST_PUB),TITLE_IST_PUB_CHANGE)</f>
        <v>газета "Орловская правда" №146 от 16.12.2025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359-т</v>
      </c>
      <c r="W37" s="2251"/>
      <c r="X37" s="2251"/>
      <c r="Y37" s="2251"/>
      <c r="Z37" s="2251"/>
      <c r="AA37" s="2251"/>
      <c r="AB37" s="2251"/>
      <c r="AC37" s="326"/>
      <c r="AD37" s="2251" t="str">
        <f>IF(TITLE_NUMBER_PR_CHANGE="",IF(TITLE_NUMBER_PR="","",TITLE_NUMBER_PR),TITLE_NUMBER_PR_CHANGE)</f>
        <v>359-т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261</v>
      </c>
      <c r="B50" s="1343" t="s">
        <v>262</v>
      </c>
      <c r="C50" s="1343" t="s">
        <v>263</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547</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BDB32-FF1B-29F6-98FB-0.5FC8AB7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МКП "Коммунальные системы" Шаховского с/п</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89</v>
      </c>
      <c r="F29" s="1653" t="s">
        <v>306</v>
      </c>
      <c r="G29" s="1653" t="s">
        <v>569</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587</v>
      </c>
      <c r="D96" s="1638"/>
      <c r="E96" s="546" t="str">
        <f>FHD_NUM_P_58</f>
        <v>7</v>
      </c>
      <c r="F96" s="1880" t="str">
        <f>FHD_P_58</f>
        <v>Объём сточных вод, принятых от потребителей</v>
      </c>
      <c r="G96" s="1881" t="s">
        <v>584</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584</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FE896-258B-E653-AE17-0.AE25ACC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МКП "Коммунальные системы" Шаховского с/п</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89</v>
      </c>
      <c r="E10" s="2127" t="s">
        <v>89</v>
      </c>
      <c r="F10" s="2127"/>
      <c r="G10" s="521" t="s">
        <v>306</v>
      </c>
      <c r="H10" s="2127" t="s">
        <v>89</v>
      </c>
      <c r="I10" s="2127"/>
      <c r="J10" s="521" t="s">
        <v>605</v>
      </c>
      <c r="K10" s="521" t="s">
        <v>606</v>
      </c>
      <c r="L10" s="2127" t="s">
        <v>89</v>
      </c>
      <c r="M10" s="2127"/>
      <c r="N10" s="521" t="s">
        <v>607</v>
      </c>
      <c r="O10" s="521" t="s">
        <v>608</v>
      </c>
      <c r="P10" s="521" t="s">
        <v>609</v>
      </c>
      <c r="Q10" s="521" t="s">
        <v>610</v>
      </c>
      <c r="R10" s="521" t="s">
        <v>611</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791D8-E89B-149E-6E6C-0.960FA9A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МКП "Коммунальные системы" Шаховского с/п</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623</v>
      </c>
      <c r="I10" s="711"/>
      <c r="J10" s="2367" t="s">
        <v>107</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89</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8BE12-E063-96F2-668E-0.885519B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519</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МКП "Коммунальные системы" Шаховского с/п</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89</v>
      </c>
      <c r="J9" s="2026" t="s">
        <v>306</v>
      </c>
      <c r="K9" s="2064" t="s">
        <v>569</v>
      </c>
      <c r="L9" s="2065" t="s">
        <v>307</v>
      </c>
      <c r="M9" s="2389"/>
      <c r="W9" s="1631">
        <v>34</v>
      </c>
    </row>
    <row customHeight="1" ht="35.699999999999996">
      <c r="B10" s="2053" t="s">
        <v>693</v>
      </c>
      <c r="C10" s="2053" t="s">
        <v>694</v>
      </c>
      <c r="D10" s="2052" t="s">
        <v>630</v>
      </c>
      <c r="E10" s="2056" t="s">
        <v>631</v>
      </c>
      <c r="F10" s="2056" t="s">
        <v>631</v>
      </c>
      <c r="H10" s="376"/>
      <c r="I10" s="2024" t="s">
        <v>111</v>
      </c>
      <c r="J10" s="1886" t="s">
        <v>695</v>
      </c>
      <c r="K10" s="2018" t="s">
        <v>310</v>
      </c>
      <c r="L10" s="818"/>
      <c r="M10" s="297" t="s">
        <v>696</v>
      </c>
      <c r="W10" s="1631">
        <v>34</v>
      </c>
    </row>
    <row customHeight="1" ht="50.25">
      <c r="B11" s="2053" t="s">
        <v>697</v>
      </c>
      <c r="C11" s="2053" t="s">
        <v>698</v>
      </c>
      <c r="D11" s="2052" t="s">
        <v>630</v>
      </c>
      <c r="E11" s="2056" t="s">
        <v>631</v>
      </c>
      <c r="F11" s="2056" t="s">
        <v>631</v>
      </c>
      <c r="H11" s="376"/>
      <c r="I11" s="2024" t="s">
        <v>112</v>
      </c>
      <c r="J11" s="1886" t="s">
        <v>699</v>
      </c>
      <c r="K11" s="2018" t="s">
        <v>310</v>
      </c>
      <c r="L11" s="818"/>
      <c r="M11" s="297" t="s">
        <v>696</v>
      </c>
      <c r="W11" s="1631">
        <v>48</v>
      </c>
    </row>
    <row customHeight="1" ht="48.29999999999999">
      <c r="B12" s="2053" t="s">
        <v>700</v>
      </c>
      <c r="C12" s="2053" t="s">
        <v>701</v>
      </c>
      <c r="D12" s="2052" t="s">
        <v>630</v>
      </c>
      <c r="E12" s="2056" t="s">
        <v>631</v>
      </c>
      <c r="F12" s="2056" t="s">
        <v>631</v>
      </c>
      <c r="H12" s="1688"/>
      <c r="I12" s="2024" t="s">
        <v>91</v>
      </c>
      <c r="J12" s="2031" t="s">
        <v>702</v>
      </c>
      <c r="K12" s="2018" t="s">
        <v>310</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0B5EF-4021-433D-73F8-0.D8CA35B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МКП "Коммунальные системы" Шаховского с/п</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89</v>
      </c>
      <c r="F14" s="1634" t="s">
        <v>306</v>
      </c>
      <c r="G14" s="1634" t="s">
        <v>569</v>
      </c>
      <c r="H14" s="1634" t="s">
        <v>307</v>
      </c>
      <c r="I14" s="1634" t="s">
        <v>307</v>
      </c>
      <c r="J14" s="2127"/>
      <c r="AF14" s="1631">
        <v>23</v>
      </c>
    </row>
    <row customHeight="1" ht="19.95">
      <c r="D15" s="1638"/>
      <c r="E15" s="1630" t="s">
        <v>111</v>
      </c>
      <c r="F15" s="707" t="s">
        <v>707</v>
      </c>
      <c r="G15" s="1646" t="s">
        <v>555</v>
      </c>
      <c r="H15" s="557"/>
      <c r="I15" s="557"/>
      <c r="J15" s="289" t="s">
        <v>708</v>
      </c>
      <c r="K15" s="543" t="s">
        <v>633</v>
      </c>
      <c r="AF15" s="1631">
        <v>19</v>
      </c>
    </row>
    <row customHeight="1" ht="35.699999999999996">
      <c r="D16" s="1638"/>
      <c r="E16" s="1630" t="s">
        <v>112</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311</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314</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91</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113</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285E8-DB58-D8E9-C7CC-0.05250EF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МКП "Коммунальные системы" Шаховского с/п</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89</v>
      </c>
      <c r="F14" s="1660" t="s">
        <v>306</v>
      </c>
      <c r="G14" s="1660" t="s">
        <v>569</v>
      </c>
      <c r="H14" s="1660" t="s">
        <v>307</v>
      </c>
      <c r="I14" s="1660" t="s">
        <v>307</v>
      </c>
      <c r="J14" s="2127"/>
      <c r="AF14" s="1631">
        <v>23</v>
      </c>
    </row>
    <row customHeight="1" ht="19.95">
      <c r="D15" s="1638"/>
      <c r="E15" s="1630" t="s">
        <v>111</v>
      </c>
      <c r="F15" s="707" t="s">
        <v>778</v>
      </c>
      <c r="G15" s="1657" t="s">
        <v>555</v>
      </c>
      <c r="H15" s="557"/>
      <c r="I15" s="557"/>
      <c r="J15" s="289" t="s">
        <v>779</v>
      </c>
      <c r="K15" s="543" t="s">
        <v>633</v>
      </c>
      <c r="AF15" s="1631">
        <v>19</v>
      </c>
    </row>
    <row customHeight="1" ht="24">
      <c r="D16" s="1638"/>
      <c r="E16" s="1630" t="s">
        <v>112</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311</v>
      </c>
      <c r="F20" s="1667" t="s">
        <v>786</v>
      </c>
      <c r="G20" s="1654" t="s">
        <v>555</v>
      </c>
      <c r="H20" s="557"/>
      <c r="I20" s="557"/>
      <c r="J20" s="289"/>
      <c r="K20" s="543"/>
      <c r="AF20" s="1631">
        <v>34</v>
      </c>
    </row>
    <row customHeight="1" ht="48.29999999999999">
      <c r="D21" s="1638"/>
      <c r="E21" s="1664" t="s">
        <v>314</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113</v>
      </c>
      <c r="F35" s="1661" t="s">
        <v>632</v>
      </c>
      <c r="G35" s="1657" t="s">
        <v>310</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B4B46-D917-FD17-66DA-0.384A898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МКП "Коммунальные системы" Шаховского с/п</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89</v>
      </c>
      <c r="E11" s="705" t="s">
        <v>809</v>
      </c>
      <c r="F11" s="705" t="s">
        <v>569</v>
      </c>
      <c r="G11" s="465" t="s">
        <v>307</v>
      </c>
      <c r="H11" s="465" t="s">
        <v>394</v>
      </c>
      <c r="I11" s="807" t="s">
        <v>307</v>
      </c>
      <c r="J11" s="808" t="s">
        <v>394</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hidden="1">
      <c r="A13" s="2392" t="s">
        <v>810</v>
      </c>
      <c r="D13" s="953" t="s">
        <v>111</v>
      </c>
      <c r="E13" s="279" t="s">
        <v>811</v>
      </c>
      <c r="F13" s="660" t="s">
        <v>812</v>
      </c>
      <c r="G13" s="557"/>
      <c r="H13" s="661"/>
      <c r="I13" s="557"/>
      <c r="J13" s="661"/>
      <c r="K13" s="289" t="s">
        <v>813</v>
      </c>
      <c r="L13" s="720"/>
      <c r="X13" s="505">
        <v>0</v>
      </c>
    </row>
    <row customHeight="1" ht="22.5" hidden="1">
      <c r="A14" s="2392"/>
      <c r="D14" s="539" t="s">
        <v>112</v>
      </c>
      <c r="E14" s="279" t="s">
        <v>814</v>
      </c>
      <c r="F14" s="660" t="s">
        <v>815</v>
      </c>
      <c r="G14" s="557"/>
      <c r="H14" s="662"/>
      <c r="I14" s="557"/>
      <c r="J14" s="662"/>
      <c r="K14" s="289" t="s">
        <v>816</v>
      </c>
      <c r="L14" s="720"/>
      <c r="X14" s="505">
        <v>0</v>
      </c>
    </row>
    <row s="1635" customFormat="1" customHeight="1" ht="78.75" hidden="1">
      <c r="A15" s="2392"/>
      <c r="B15" s="511"/>
      <c r="D15" s="953" t="s">
        <v>91</v>
      </c>
      <c r="E15" s="707" t="s">
        <v>817</v>
      </c>
      <c r="F15" s="950" t="s">
        <v>310</v>
      </c>
      <c r="G15" s="950" t="s">
        <v>310</v>
      </c>
      <c r="H15" s="106"/>
      <c r="I15" s="950" t="s">
        <v>310</v>
      </c>
      <c r="J15" s="106"/>
      <c r="K15" s="289" t="s">
        <v>818</v>
      </c>
      <c r="L15" s="720"/>
      <c r="X15" s="758">
        <v>0</v>
      </c>
    </row>
    <row s="1635" customFormat="1" customHeight="1" ht="22.5" hidden="1">
      <c r="A16" s="2392"/>
      <c r="B16" s="511"/>
      <c r="D16" s="953" t="s">
        <v>328</v>
      </c>
      <c r="E16" s="954" t="s">
        <v>819</v>
      </c>
      <c r="F16" s="950" t="s">
        <v>820</v>
      </c>
      <c r="G16" s="817"/>
      <c r="H16" s="106"/>
      <c r="I16" s="817"/>
      <c r="J16" s="106"/>
      <c r="K16" s="289"/>
      <c r="L16" s="720"/>
      <c r="X16" s="758">
        <v>0</v>
      </c>
    </row>
    <row s="1635" customFormat="1" customHeight="1" ht="22.5" hidden="1">
      <c r="A17" s="2392"/>
      <c r="B17" s="511"/>
      <c r="D17" s="953" t="s">
        <v>336</v>
      </c>
      <c r="E17" s="954" t="s">
        <v>821</v>
      </c>
      <c r="F17" s="950" t="s">
        <v>822</v>
      </c>
      <c r="G17" s="817"/>
      <c r="H17" s="106"/>
      <c r="I17" s="817"/>
      <c r="J17" s="106"/>
      <c r="K17" s="289"/>
      <c r="L17" s="720"/>
      <c r="X17" s="758">
        <v>0</v>
      </c>
    </row>
    <row s="1635" customFormat="1" customHeight="1" ht="33.75" hidden="1">
      <c r="A18" s="2392"/>
      <c r="B18" s="511"/>
      <c r="D18" s="953" t="s">
        <v>338</v>
      </c>
      <c r="E18" s="954" t="s">
        <v>823</v>
      </c>
      <c r="F18" s="950" t="s">
        <v>574</v>
      </c>
      <c r="G18" s="680"/>
      <c r="H18" s="106"/>
      <c r="I18" s="680"/>
      <c r="J18" s="106"/>
      <c r="K18" s="289"/>
      <c r="L18" s="720"/>
      <c r="X18" s="758">
        <v>0</v>
      </c>
    </row>
    <row customHeight="1" ht="101.25" hidden="1">
      <c r="A19" s="2392"/>
      <c r="D19" s="953" t="s">
        <v>92</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310</v>
      </c>
      <c r="G20" s="950" t="s">
        <v>310</v>
      </c>
      <c r="H20" s="949" t="s">
        <v>310</v>
      </c>
      <c r="I20" s="950" t="s">
        <v>310</v>
      </c>
      <c r="J20" s="949" t="s">
        <v>310</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310</v>
      </c>
      <c r="G23" s="950" t="s">
        <v>310</v>
      </c>
      <c r="H23" s="949" t="s">
        <v>310</v>
      </c>
      <c r="I23" s="950" t="s">
        <v>310</v>
      </c>
      <c r="J23" s="949" t="s">
        <v>310</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310</v>
      </c>
      <c r="G25" s="950" t="s">
        <v>310</v>
      </c>
      <c r="H25" s="949" t="s">
        <v>310</v>
      </c>
      <c r="I25" s="950" t="s">
        <v>310</v>
      </c>
      <c r="J25" s="949" t="s">
        <v>310</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310</v>
      </c>
      <c r="G28" s="950" t="s">
        <v>310</v>
      </c>
      <c r="H28" s="949" t="s">
        <v>310</v>
      </c>
      <c r="I28" s="950" t="s">
        <v>310</v>
      </c>
      <c r="J28" s="949" t="s">
        <v>310</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113</v>
      </c>
      <c r="E31" s="279" t="s">
        <v>850</v>
      </c>
      <c r="F31" s="660" t="s">
        <v>561</v>
      </c>
      <c r="G31" s="557"/>
      <c r="H31" s="662"/>
      <c r="I31" s="557"/>
      <c r="J31" s="662"/>
      <c r="K31" s="289" t="s">
        <v>851</v>
      </c>
      <c r="L31" s="720"/>
      <c r="X31" s="505">
        <v>0</v>
      </c>
    </row>
    <row customHeight="1" ht="56.25" hidden="1">
      <c r="A32" s="2392"/>
      <c r="D32" s="953" t="s">
        <v>93</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112</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91</v>
      </c>
      <c r="E41" s="722" t="s">
        <v>866</v>
      </c>
      <c r="F41" s="660" t="s">
        <v>549</v>
      </c>
      <c r="G41" s="660" t="s">
        <v>549</v>
      </c>
      <c r="H41" s="1024"/>
      <c r="I41" s="660" t="s">
        <v>549</v>
      </c>
      <c r="J41" s="1024"/>
      <c r="K41" s="302"/>
      <c r="X41" s="758">
        <v>0</v>
      </c>
    </row>
    <row s="1635" customFormat="1" customHeight="1" ht="45" hidden="1">
      <c r="A42" s="2392"/>
      <c r="B42" s="511"/>
      <c r="D42" s="665" t="s">
        <v>328</v>
      </c>
      <c r="E42" s="723" t="s">
        <v>867</v>
      </c>
      <c r="F42" s="660" t="s">
        <v>561</v>
      </c>
      <c r="G42" s="557"/>
      <c r="H42" s="1024"/>
      <c r="I42" s="557"/>
      <c r="J42" s="1024"/>
      <c r="K42" s="302" t="s">
        <v>868</v>
      </c>
      <c r="X42" s="758">
        <v>0</v>
      </c>
    </row>
    <row s="1635" customFormat="1" customHeight="1" ht="45" hidden="1">
      <c r="A43" s="2392"/>
      <c r="B43" s="511"/>
      <c r="D43" s="665" t="s">
        <v>336</v>
      </c>
      <c r="E43" s="667" t="s">
        <v>869</v>
      </c>
      <c r="F43" s="1028" t="s">
        <v>561</v>
      </c>
      <c r="G43" s="742"/>
      <c r="H43" s="1023"/>
      <c r="I43" s="742"/>
      <c r="J43" s="1023"/>
      <c r="K43" s="302" t="s">
        <v>870</v>
      </c>
      <c r="X43" s="758">
        <v>0</v>
      </c>
    </row>
    <row s="1635" customFormat="1" customHeight="1" ht="11.25" hidden="1">
      <c r="A44" s="2392"/>
      <c r="B44" s="511"/>
      <c r="D44" s="665" t="s">
        <v>92</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113</v>
      </c>
      <c r="E52" s="666" t="s">
        <v>883</v>
      </c>
      <c r="F52" s="660" t="s">
        <v>861</v>
      </c>
      <c r="G52" s="668"/>
      <c r="H52" s="1023"/>
      <c r="I52" s="668"/>
      <c r="J52" s="1023"/>
      <c r="K52" s="289"/>
      <c r="X52" s="758">
        <v>0</v>
      </c>
    </row>
    <row s="1635" customFormat="1" customHeight="1" ht="11.25" hidden="1">
      <c r="A53" s="2392"/>
      <c r="B53" s="511"/>
      <c r="D53" s="665" t="s">
        <v>317</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93</v>
      </c>
      <c r="E60" s="666" t="s">
        <v>890</v>
      </c>
      <c r="F60" s="721" t="s">
        <v>561</v>
      </c>
      <c r="G60" s="742"/>
      <c r="H60" s="1023"/>
      <c r="I60" s="742"/>
      <c r="J60" s="1023"/>
      <c r="K60" s="302" t="s">
        <v>891</v>
      </c>
      <c r="X60" s="758">
        <v>0</v>
      </c>
    </row>
    <row s="1635" customFormat="1" customHeight="1" ht="33.75" hidden="1">
      <c r="A61" s="2392"/>
      <c r="B61" s="511"/>
      <c r="D61" s="665" t="s">
        <v>94</v>
      </c>
      <c r="E61" s="666" t="s">
        <v>892</v>
      </c>
      <c r="F61" s="726" t="s">
        <v>822</v>
      </c>
      <c r="G61" s="668"/>
      <c r="H61" s="1023"/>
      <c r="I61" s="668"/>
      <c r="J61" s="1023"/>
      <c r="K61" s="289"/>
      <c r="X61" s="758">
        <v>0</v>
      </c>
    </row>
    <row s="1635" customFormat="1" customHeight="1" ht="22.5" hidden="1">
      <c r="A62" s="2392"/>
      <c r="B62" s="511" t="s">
        <v>591</v>
      </c>
      <c r="D62" s="665" t="s">
        <v>114</v>
      </c>
      <c r="E62" s="666" t="s">
        <v>893</v>
      </c>
      <c r="F62" s="726" t="s">
        <v>310</v>
      </c>
      <c r="G62" s="382"/>
      <c r="H62" s="1023"/>
      <c r="I62" s="382"/>
      <c r="J62" s="1023"/>
      <c r="K62" s="289" t="s">
        <v>634</v>
      </c>
      <c r="X62" s="758">
        <v>0</v>
      </c>
    </row>
    <row s="1635" customFormat="1" customHeight="1" ht="45" hidden="1">
      <c r="A63" s="2392"/>
      <c r="B63" s="511" t="s">
        <v>591</v>
      </c>
      <c r="D63" s="665" t="s">
        <v>894</v>
      </c>
      <c r="E63" s="667" t="s">
        <v>895</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896</v>
      </c>
      <c r="B65" s="511"/>
      <c r="D65" s="665">
        <v>1</v>
      </c>
      <c r="E65" s="744" t="s">
        <v>897</v>
      </c>
      <c r="F65" s="740" t="s">
        <v>812</v>
      </c>
      <c r="G65" s="741"/>
      <c r="H65" s="1029"/>
      <c r="I65" s="741"/>
      <c r="J65" s="1029"/>
      <c r="K65" s="301" t="s">
        <v>898</v>
      </c>
      <c r="X65" s="758">
        <v>0</v>
      </c>
    </row>
    <row s="1635" customFormat="1" customHeight="1" ht="56.25" hidden="1">
      <c r="A66" s="2392"/>
      <c r="B66" s="511"/>
      <c r="D66" s="743" t="s">
        <v>112</v>
      </c>
      <c r="E66" s="707" t="s">
        <v>899</v>
      </c>
      <c r="F66" s="660" t="s">
        <v>549</v>
      </c>
      <c r="G66" s="660" t="s">
        <v>549</v>
      </c>
      <c r="H66" s="519"/>
      <c r="I66" s="660" t="s">
        <v>549</v>
      </c>
      <c r="J66" s="519"/>
      <c r="K66" s="289"/>
      <c r="X66" s="758">
        <v>0</v>
      </c>
    </row>
    <row s="1635" customFormat="1" customHeight="1" ht="33.75" hidden="1">
      <c r="A67" s="2392"/>
      <c r="B67" s="511"/>
      <c r="D67" s="743" t="s">
        <v>711</v>
      </c>
      <c r="E67" s="954" t="s">
        <v>900</v>
      </c>
      <c r="F67" s="660" t="s">
        <v>864</v>
      </c>
      <c r="G67" s="727"/>
      <c r="H67" s="519"/>
      <c r="I67" s="727"/>
      <c r="J67" s="519"/>
      <c r="K67" s="289"/>
      <c r="X67" s="758">
        <v>0</v>
      </c>
    </row>
    <row s="1635" customFormat="1" customHeight="1" ht="22.5" hidden="1">
      <c r="A68" s="2392"/>
      <c r="B68" s="511"/>
      <c r="D68" s="743" t="s">
        <v>311</v>
      </c>
      <c r="E68" s="954" t="s">
        <v>901</v>
      </c>
      <c r="F68" s="660" t="s">
        <v>864</v>
      </c>
      <c r="G68" s="727"/>
      <c r="H68" s="519"/>
      <c r="I68" s="727"/>
      <c r="J68" s="519"/>
      <c r="K68" s="289"/>
      <c r="X68" s="758">
        <v>0</v>
      </c>
    </row>
    <row s="1635" customFormat="1" customHeight="1" ht="22.5" hidden="1">
      <c r="A69" s="2392"/>
      <c r="B69" s="511"/>
      <c r="D69" s="743" t="s">
        <v>314</v>
      </c>
      <c r="E69" s="954" t="s">
        <v>902</v>
      </c>
      <c r="F69" s="721" t="s">
        <v>561</v>
      </c>
      <c r="G69" s="742"/>
      <c r="H69" s="519"/>
      <c r="I69" s="742"/>
      <c r="J69" s="519"/>
      <c r="K69" s="289"/>
      <c r="X69" s="758">
        <v>0</v>
      </c>
    </row>
    <row s="1635" customFormat="1" customHeight="1" ht="22.5" hidden="1">
      <c r="A70" s="2392"/>
      <c r="B70" s="511"/>
      <c r="D70" s="743" t="s">
        <v>731</v>
      </c>
      <c r="E70" s="954" t="s">
        <v>903</v>
      </c>
      <c r="F70" s="721" t="s">
        <v>561</v>
      </c>
      <c r="G70" s="742"/>
      <c r="H70" s="519"/>
      <c r="I70" s="742"/>
      <c r="J70" s="519"/>
      <c r="K70" s="289"/>
      <c r="X70" s="758">
        <v>0</v>
      </c>
    </row>
    <row s="1635" customFormat="1" customHeight="1" ht="22.5" hidden="1">
      <c r="A71" s="2392"/>
      <c r="B71" s="511"/>
      <c r="D71" s="665" t="s">
        <v>91</v>
      </c>
      <c r="E71" s="666" t="s">
        <v>904</v>
      </c>
      <c r="F71" s="660" t="s">
        <v>864</v>
      </c>
      <c r="G71" s="557"/>
      <c r="H71" s="1030"/>
      <c r="I71" s="557"/>
      <c r="J71" s="1030"/>
      <c r="K71" s="302"/>
      <c r="X71" s="758">
        <v>0</v>
      </c>
    </row>
    <row s="1635" customFormat="1" customHeight="1" ht="56.25" hidden="1">
      <c r="A72" s="2392"/>
      <c r="B72" s="511"/>
      <c r="D72" s="665" t="s">
        <v>92</v>
      </c>
      <c r="E72" s="666" t="s">
        <v>905</v>
      </c>
      <c r="F72" s="721" t="s">
        <v>561</v>
      </c>
      <c r="G72" s="742"/>
      <c r="H72" s="1023"/>
      <c r="I72" s="742"/>
      <c r="J72" s="1023"/>
      <c r="K72" s="302"/>
      <c r="X72" s="758">
        <v>0</v>
      </c>
    </row>
    <row s="1635" customFormat="1" customHeight="1" ht="33.75" hidden="1">
      <c r="A73" s="2392"/>
      <c r="B73" s="511"/>
      <c r="D73" s="665" t="s">
        <v>113</v>
      </c>
      <c r="E73" s="666" t="s">
        <v>906</v>
      </c>
      <c r="F73" s="726" t="s">
        <v>822</v>
      </c>
      <c r="G73" s="668"/>
      <c r="H73" s="1023"/>
      <c r="I73" s="668"/>
      <c r="J73" s="1023"/>
      <c r="K73" s="289"/>
      <c r="X73" s="758">
        <v>0</v>
      </c>
    </row>
    <row s="1635" customFormat="1" customHeight="1" ht="22.5" hidden="1">
      <c r="A74" s="2392"/>
      <c r="B74" s="511" t="s">
        <v>591</v>
      </c>
      <c r="D74" s="665" t="s">
        <v>93</v>
      </c>
      <c r="E74" s="666" t="s">
        <v>907</v>
      </c>
      <c r="F74" s="726" t="s">
        <v>310</v>
      </c>
      <c r="G74" s="382"/>
      <c r="H74" s="1023"/>
      <c r="I74" s="382"/>
      <c r="J74" s="1023"/>
      <c r="K74" s="289" t="s">
        <v>634</v>
      </c>
      <c r="X74" s="758">
        <v>0</v>
      </c>
    </row>
    <row s="1635" customFormat="1" customHeight="1" ht="45" hidden="1">
      <c r="A75" s="2392"/>
      <c r="B75" s="511" t="s">
        <v>591</v>
      </c>
      <c r="D75" s="665" t="s">
        <v>655</v>
      </c>
      <c r="E75" s="667" t="s">
        <v>908</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c r="A77" s="2392" t="s">
        <v>909</v>
      </c>
      <c r="B77" s="511"/>
      <c r="D77" s="665">
        <v>1</v>
      </c>
      <c r="E77" s="666" t="s">
        <v>910</v>
      </c>
      <c r="F77" s="721" t="s">
        <v>812</v>
      </c>
      <c r="G77" s="724"/>
      <c r="H77" s="1023"/>
      <c r="I77" s="724"/>
      <c r="J77" s="1023"/>
      <c r="K77" s="289" t="s">
        <v>911</v>
      </c>
      <c r="X77" s="758">
        <v>0</v>
      </c>
    </row>
    <row s="1635" customFormat="1" customHeight="1" ht="11.25">
      <c r="A78" s="2392"/>
      <c r="B78" s="511"/>
      <c r="D78" s="665" t="s">
        <v>112</v>
      </c>
      <c r="E78" s="666" t="s">
        <v>912</v>
      </c>
      <c r="F78" s="721" t="s">
        <v>812</v>
      </c>
      <c r="G78" s="724"/>
      <c r="H78" s="1023"/>
      <c r="I78" s="724"/>
      <c r="J78" s="1023"/>
      <c r="K78" s="289" t="s">
        <v>913</v>
      </c>
      <c r="X78" s="758">
        <v>0</v>
      </c>
    </row>
    <row s="1635" customFormat="1" customHeight="1" ht="22.5">
      <c r="A79" s="2392"/>
      <c r="B79" s="511"/>
      <c r="D79" s="665" t="s">
        <v>91</v>
      </c>
      <c r="E79" s="722" t="s">
        <v>914</v>
      </c>
      <c r="F79" s="660" t="s">
        <v>861</v>
      </c>
      <c r="G79" s="724"/>
      <c r="H79" s="1023"/>
      <c r="I79" s="724"/>
      <c r="J79" s="1023"/>
      <c r="K79" s="289" t="s">
        <v>915</v>
      </c>
      <c r="X79" s="758">
        <v>0</v>
      </c>
    </row>
    <row s="1635" customFormat="1" customHeight="1" ht="11.25">
      <c r="A80" s="2392"/>
      <c r="B80" s="511"/>
      <c r="D80" s="665" t="s">
        <v>328</v>
      </c>
      <c r="E80" s="723" t="s">
        <v>916</v>
      </c>
      <c r="F80" s="660" t="s">
        <v>861</v>
      </c>
      <c r="G80" s="724"/>
      <c r="H80" s="1023"/>
      <c r="I80" s="724"/>
      <c r="J80" s="1023"/>
      <c r="K80" s="289"/>
      <c r="X80" s="758">
        <v>0</v>
      </c>
    </row>
    <row s="1635" customFormat="1" customHeight="1" ht="11.25">
      <c r="A81" s="2392"/>
      <c r="B81" s="511"/>
      <c r="D81" s="665" t="s">
        <v>336</v>
      </c>
      <c r="E81" s="723" t="s">
        <v>917</v>
      </c>
      <c r="F81" s="660" t="s">
        <v>861</v>
      </c>
      <c r="G81" s="724"/>
      <c r="H81" s="1023"/>
      <c r="I81" s="724"/>
      <c r="J81" s="1023"/>
      <c r="K81" s="289"/>
      <c r="X81" s="758">
        <v>0</v>
      </c>
    </row>
    <row s="1635" customFormat="1" customHeight="1" ht="11.25">
      <c r="A82" s="2392"/>
      <c r="B82" s="511"/>
      <c r="D82" s="665" t="s">
        <v>338</v>
      </c>
      <c r="E82" s="723" t="s">
        <v>918</v>
      </c>
      <c r="F82" s="660" t="s">
        <v>861</v>
      </c>
      <c r="G82" s="724"/>
      <c r="H82" s="1023"/>
      <c r="I82" s="724"/>
      <c r="J82" s="1023"/>
      <c r="K82" s="289"/>
      <c r="X82" s="758">
        <v>0</v>
      </c>
    </row>
    <row s="1635" customFormat="1" customHeight="1" ht="11.25">
      <c r="A83" s="2392"/>
      <c r="B83" s="511"/>
      <c r="D83" s="665" t="s">
        <v>340</v>
      </c>
      <c r="E83" s="723" t="s">
        <v>919</v>
      </c>
      <c r="F83" s="660" t="s">
        <v>861</v>
      </c>
      <c r="G83" s="724"/>
      <c r="H83" s="1023"/>
      <c r="I83" s="724"/>
      <c r="J83" s="1023"/>
      <c r="K83" s="289"/>
      <c r="X83" s="758">
        <v>0</v>
      </c>
    </row>
    <row s="1635" customFormat="1" customHeight="1" ht="11.25">
      <c r="A84" s="2392"/>
      <c r="B84" s="511"/>
      <c r="D84" s="665" t="s">
        <v>920</v>
      </c>
      <c r="E84" s="723" t="s">
        <v>921</v>
      </c>
      <c r="F84" s="660" t="s">
        <v>861</v>
      </c>
      <c r="G84" s="724"/>
      <c r="H84" s="1023"/>
      <c r="I84" s="724"/>
      <c r="J84" s="1023"/>
      <c r="K84" s="289"/>
      <c r="X84" s="758">
        <v>0</v>
      </c>
    </row>
    <row s="1635" customFormat="1" customHeight="1" ht="11.25">
      <c r="A85" s="2392"/>
      <c r="B85" s="511"/>
      <c r="D85" s="665" t="s">
        <v>922</v>
      </c>
      <c r="E85" s="723" t="s">
        <v>923</v>
      </c>
      <c r="F85" s="660" t="s">
        <v>861</v>
      </c>
      <c r="G85" s="724"/>
      <c r="H85" s="1023"/>
      <c r="I85" s="724"/>
      <c r="J85" s="1023"/>
      <c r="K85" s="289"/>
      <c r="X85" s="758">
        <v>0</v>
      </c>
    </row>
    <row s="1635" customFormat="1" customHeight="1" ht="11.25">
      <c r="A86" s="2392"/>
      <c r="B86" s="511"/>
      <c r="D86" s="665" t="s">
        <v>924</v>
      </c>
      <c r="E86" s="723" t="s">
        <v>925</v>
      </c>
      <c r="F86" s="660" t="s">
        <v>861</v>
      </c>
      <c r="G86" s="724"/>
      <c r="H86" s="1023"/>
      <c r="I86" s="724"/>
      <c r="J86" s="1023"/>
      <c r="K86" s="289"/>
      <c r="X86" s="758">
        <v>0</v>
      </c>
    </row>
    <row s="1635" customFormat="1" customHeight="1" ht="45">
      <c r="A87" s="2392"/>
      <c r="B87" s="511"/>
      <c r="D87" s="665" t="s">
        <v>92</v>
      </c>
      <c r="E87" s="666" t="s">
        <v>926</v>
      </c>
      <c r="F87" s="660" t="s">
        <v>861</v>
      </c>
      <c r="G87" s="724"/>
      <c r="H87" s="1023"/>
      <c r="I87" s="724"/>
      <c r="J87" s="1023"/>
      <c r="K87" s="289" t="s">
        <v>927</v>
      </c>
      <c r="X87" s="758">
        <v>0</v>
      </c>
    </row>
    <row s="1635" customFormat="1" customHeight="1" ht="11.25">
      <c r="A88" s="2392"/>
      <c r="B88" s="511"/>
      <c r="D88" s="665" t="s">
        <v>756</v>
      </c>
      <c r="E88" s="723" t="s">
        <v>916</v>
      </c>
      <c r="F88" s="660" t="s">
        <v>861</v>
      </c>
      <c r="G88" s="724"/>
      <c r="H88" s="1023"/>
      <c r="I88" s="724"/>
      <c r="J88" s="1023"/>
      <c r="K88" s="289"/>
      <c r="X88" s="758">
        <v>0</v>
      </c>
    </row>
    <row s="1635" customFormat="1" customHeight="1" ht="11.25">
      <c r="A89" s="2392"/>
      <c r="B89" s="511"/>
      <c r="D89" s="665" t="s">
        <v>798</v>
      </c>
      <c r="E89" s="723" t="s">
        <v>917</v>
      </c>
      <c r="F89" s="660" t="s">
        <v>861</v>
      </c>
      <c r="G89" s="724"/>
      <c r="H89" s="1023"/>
      <c r="I89" s="724"/>
      <c r="J89" s="1023"/>
      <c r="K89" s="289"/>
      <c r="X89" s="758">
        <v>0</v>
      </c>
    </row>
    <row s="1635" customFormat="1" customHeight="1" ht="11.25">
      <c r="A90" s="2392"/>
      <c r="B90" s="511"/>
      <c r="D90" s="665" t="s">
        <v>801</v>
      </c>
      <c r="E90" s="723" t="s">
        <v>918</v>
      </c>
      <c r="F90" s="660" t="s">
        <v>861</v>
      </c>
      <c r="G90" s="724"/>
      <c r="H90" s="1023"/>
      <c r="I90" s="724"/>
      <c r="J90" s="1023"/>
      <c r="K90" s="289"/>
      <c r="X90" s="758">
        <v>0</v>
      </c>
    </row>
    <row s="1635" customFormat="1" customHeight="1" ht="11.25">
      <c r="A91" s="2392"/>
      <c r="B91" s="511"/>
      <c r="D91" s="665" t="s">
        <v>879</v>
      </c>
      <c r="E91" s="723" t="s">
        <v>919</v>
      </c>
      <c r="F91" s="660" t="s">
        <v>861</v>
      </c>
      <c r="G91" s="724"/>
      <c r="H91" s="1023"/>
      <c r="I91" s="724"/>
      <c r="J91" s="1023"/>
      <c r="K91" s="289"/>
      <c r="X91" s="758">
        <v>0</v>
      </c>
    </row>
    <row s="1635" customFormat="1" customHeight="1" ht="11.25">
      <c r="A92" s="2392"/>
      <c r="B92" s="511"/>
      <c r="D92" s="665" t="s">
        <v>881</v>
      </c>
      <c r="E92" s="723" t="s">
        <v>921</v>
      </c>
      <c r="F92" s="660" t="s">
        <v>861</v>
      </c>
      <c r="G92" s="724"/>
      <c r="H92" s="1023"/>
      <c r="I92" s="724"/>
      <c r="J92" s="1023"/>
      <c r="K92" s="289"/>
      <c r="X92" s="758">
        <v>0</v>
      </c>
    </row>
    <row s="1635" customFormat="1" customHeight="1" ht="11.25">
      <c r="A93" s="2392"/>
      <c r="B93" s="511"/>
      <c r="D93" s="665" t="s">
        <v>928</v>
      </c>
      <c r="E93" s="723" t="s">
        <v>923</v>
      </c>
      <c r="F93" s="660" t="s">
        <v>861</v>
      </c>
      <c r="G93" s="724"/>
      <c r="H93" s="1023"/>
      <c r="I93" s="724"/>
      <c r="J93" s="1023"/>
      <c r="K93" s="289"/>
      <c r="X93" s="758">
        <v>0</v>
      </c>
    </row>
    <row s="1635" customFormat="1" customHeight="1" ht="11.25">
      <c r="A94" s="2392"/>
      <c r="B94" s="511"/>
      <c r="D94" s="665" t="s">
        <v>929</v>
      </c>
      <c r="E94" s="723" t="s">
        <v>925</v>
      </c>
      <c r="F94" s="660" t="s">
        <v>861</v>
      </c>
      <c r="G94" s="724"/>
      <c r="H94" s="1023"/>
      <c r="I94" s="724"/>
      <c r="J94" s="1023"/>
      <c r="K94" s="289"/>
      <c r="X94" s="758">
        <v>0</v>
      </c>
    </row>
    <row s="1635" customFormat="1" customHeight="1" ht="24.75">
      <c r="A95" s="2392"/>
      <c r="B95" s="511"/>
      <c r="D95" s="665" t="s">
        <v>113</v>
      </c>
      <c r="E95" s="666" t="s">
        <v>930</v>
      </c>
      <c r="F95" s="725" t="s">
        <v>561</v>
      </c>
      <c r="G95" s="727"/>
      <c r="H95" s="1023"/>
      <c r="I95" s="727"/>
      <c r="J95" s="1023"/>
      <c r="K95" s="289" t="s">
        <v>931</v>
      </c>
      <c r="X95" s="758">
        <v>0</v>
      </c>
    </row>
    <row s="1635" customFormat="1" customHeight="1" ht="33.75">
      <c r="A96" s="2392"/>
      <c r="B96" s="511"/>
      <c r="D96" s="665" t="s">
        <v>93</v>
      </c>
      <c r="E96" s="666" t="s">
        <v>932</v>
      </c>
      <c r="F96" s="726" t="s">
        <v>822</v>
      </c>
      <c r="G96" s="728"/>
      <c r="H96" s="1023"/>
      <c r="I96" s="728"/>
      <c r="J96" s="1023"/>
      <c r="K96" s="289"/>
      <c r="X96" s="758">
        <v>0</v>
      </c>
    </row>
    <row s="1635" customFormat="1" customHeight="1" ht="22.5">
      <c r="A97" s="2392"/>
      <c r="B97" s="511" t="s">
        <v>591</v>
      </c>
      <c r="D97" s="665" t="s">
        <v>94</v>
      </c>
      <c r="E97" s="666" t="s">
        <v>933</v>
      </c>
      <c r="F97" s="726" t="s">
        <v>310</v>
      </c>
      <c r="G97" s="385"/>
      <c r="H97" s="1023"/>
      <c r="I97" s="385"/>
      <c r="J97" s="1023"/>
      <c r="K97" s="289" t="s">
        <v>634</v>
      </c>
      <c r="X97" s="758">
        <v>0</v>
      </c>
    </row>
    <row s="1635" customFormat="1" customHeight="1" ht="45">
      <c r="A98" s="2392"/>
      <c r="B98" s="511" t="s">
        <v>591</v>
      </c>
      <c r="D98" s="665" t="s">
        <v>934</v>
      </c>
      <c r="E98" s="667" t="s">
        <v>935</v>
      </c>
      <c r="F98" s="721" t="s">
        <v>310</v>
      </c>
      <c r="G98" s="385"/>
      <c r="H98" s="1023"/>
      <c r="I98" s="385"/>
      <c r="J98" s="1023"/>
      <c r="K98" s="289" t="s">
        <v>634</v>
      </c>
      <c r="X98" s="758">
        <v>0</v>
      </c>
    </row>
    <row s="1635" customFormat="1" customHeight="1" ht="95.25">
      <c r="A99" s="2392"/>
      <c r="B99" s="511" t="s">
        <v>591</v>
      </c>
      <c r="D99" s="665" t="s">
        <v>114</v>
      </c>
      <c r="E99" s="666" t="s">
        <v>936</v>
      </c>
      <c r="F99" s="721" t="s">
        <v>310</v>
      </c>
      <c r="G99" s="385"/>
      <c r="H99" s="1023"/>
      <c r="I99" s="385"/>
      <c r="J99" s="1023"/>
      <c r="K99" s="289" t="s">
        <v>634</v>
      </c>
      <c r="X99" s="758">
        <v>0</v>
      </c>
    </row>
    <row s="1635" customFormat="1" customHeight="1" ht="22.5">
      <c r="A100" s="2392"/>
      <c r="B100" s="511" t="s">
        <v>591</v>
      </c>
      <c r="D100" s="665" t="s">
        <v>150</v>
      </c>
      <c r="E100" s="666" t="s">
        <v>937</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88716-3953-A754-E175-0.E643B24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МКП "Коммунальные системы" Шаховского с/п</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62</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CCEA3-A9C6-F8C9-1908-0.A9DF4E8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519</v>
      </c>
      <c r="D3" s="689" t="str">
        <f>B3&amp;".1"</f>
        <v>.1</v>
      </c>
      <c r="E3" s="690" t="s">
        <v>938</v>
      </c>
      <c r="F3" s="691" t="s">
        <v>310</v>
      </c>
      <c r="G3" s="686"/>
      <c r="H3" s="401"/>
      <c r="I3" s="686"/>
      <c r="J3" s="401"/>
      <c r="K3" s="289" t="s">
        <v>939</v>
      </c>
      <c r="V3" s="505">
        <v>0</v>
      </c>
    </row>
    <row customHeight="1" ht="15" hidden="1">
      <c r="A4" s="505"/>
      <c r="B4" s="2397"/>
      <c r="C4" s="2398"/>
      <c r="D4" s="689" t="str">
        <f>B3&amp;".2"</f>
        <v>.2</v>
      </c>
      <c r="E4" s="690" t="s">
        <v>940</v>
      </c>
      <c r="F4" s="691" t="s">
        <v>310</v>
      </c>
      <c r="G4" s="1738" t="s">
        <v>28</v>
      </c>
      <c r="H4" s="401"/>
      <c r="I4" s="1738" t="s">
        <v>28</v>
      </c>
      <c r="J4" s="401"/>
      <c r="K4" s="289" t="s">
        <v>941</v>
      </c>
      <c r="V4" s="505">
        <v>0</v>
      </c>
    </row>
    <row s="1366" customFormat="1" customHeight="1" ht="15" hidden="1">
      <c r="C5" s="672"/>
      <c r="U5" s="420"/>
      <c r="V5" s="417">
        <v>0</v>
      </c>
    </row>
    <row customHeight="1" ht="22.5" hidden="1">
      <c r="A6" s="505"/>
      <c r="B6" s="2397"/>
      <c r="C6" s="2398" t="s">
        <v>519</v>
      </c>
      <c r="D6" s="689" t="str">
        <f>B6&amp;".1"</f>
        <v>.1</v>
      </c>
      <c r="E6" s="690" t="s">
        <v>942</v>
      </c>
      <c r="F6" s="691" t="s">
        <v>310</v>
      </c>
      <c r="G6" s="686"/>
      <c r="H6" s="401"/>
      <c r="I6" s="686"/>
      <c r="J6" s="401"/>
      <c r="K6" s="289" t="s">
        <v>943</v>
      </c>
      <c r="V6" s="505">
        <v>0</v>
      </c>
    </row>
    <row customHeight="1" ht="15" hidden="1">
      <c r="A7" s="505"/>
      <c r="B7" s="2397"/>
      <c r="C7" s="2398"/>
      <c r="D7" s="689" t="str">
        <f>B6&amp;".2"</f>
        <v>.2</v>
      </c>
      <c r="E7" s="690" t="s">
        <v>940</v>
      </c>
      <c r="F7" s="691" t="s">
        <v>310</v>
      </c>
      <c r="G7" s="1738" t="s">
        <v>28</v>
      </c>
      <c r="H7" s="401"/>
      <c r="I7" s="1738" t="s">
        <v>28</v>
      </c>
      <c r="J7" s="401"/>
      <c r="K7" s="289" t="s">
        <v>941</v>
      </c>
      <c r="V7" s="505">
        <v>0</v>
      </c>
    </row>
    <row s="1366" customFormat="1" customHeight="1" ht="15" hidden="1">
      <c r="C8" s="672"/>
      <c r="U8" s="420"/>
      <c r="V8" s="417">
        <v>0</v>
      </c>
    </row>
    <row customHeight="1" ht="22.5" hidden="1">
      <c r="A9" s="505"/>
      <c r="B9" s="2397"/>
      <c r="C9" s="2398" t="s">
        <v>519</v>
      </c>
      <c r="D9" s="689" t="str">
        <f>B9&amp;".1"</f>
        <v>.1</v>
      </c>
      <c r="E9" s="690" t="s">
        <v>944</v>
      </c>
      <c r="F9" s="691" t="s">
        <v>310</v>
      </c>
      <c r="G9" s="697" t="s">
        <v>28</v>
      </c>
      <c r="H9" s="401" t="s">
        <v>28</v>
      </c>
      <c r="I9" s="697" t="s">
        <v>28</v>
      </c>
      <c r="J9" s="401" t="s">
        <v>28</v>
      </c>
      <c r="K9" s="289"/>
      <c r="V9" s="505">
        <v>0</v>
      </c>
    </row>
    <row customHeight="1" ht="15" hidden="1">
      <c r="A10" s="505"/>
      <c r="B10" s="2397"/>
      <c r="C10" s="2398"/>
      <c r="D10" s="689" t="str">
        <f>B9&amp;".2"</f>
        <v>.2</v>
      </c>
      <c r="E10" s="690" t="s">
        <v>945</v>
      </c>
      <c r="F10" s="691" t="s">
        <v>310</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310</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519</v>
      </c>
      <c r="D13" s="689" t="str">
        <f>B13&amp;".1"</f>
        <v>.1</v>
      </c>
      <c r="E13" s="690" t="s">
        <v>949</v>
      </c>
      <c r="F13" s="691" t="s">
        <v>310</v>
      </c>
      <c r="G13" s="697" t="s">
        <v>28</v>
      </c>
      <c r="H13" s="401" t="s">
        <v>28</v>
      </c>
      <c r="I13" s="697" t="s">
        <v>28</v>
      </c>
      <c r="J13" s="401" t="s">
        <v>28</v>
      </c>
      <c r="K13" s="289" t="s">
        <v>950</v>
      </c>
      <c r="V13" s="505">
        <v>0</v>
      </c>
    </row>
    <row customHeight="1" ht="15" hidden="1">
      <c r="B14" s="2397"/>
      <c r="C14" s="2398"/>
      <c r="D14" s="689" t="str">
        <f>B13&amp;".2"</f>
        <v>.2</v>
      </c>
      <c r="E14" s="690" t="s">
        <v>951</v>
      </c>
      <c r="F14" s="691" t="s">
        <v>310</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МКП "Коммунальные системы" Шаховского с/п</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89</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310</v>
      </c>
      <c r="G34" s="820" t="s">
        <v>310</v>
      </c>
      <c r="H34" s="820" t="s">
        <v>310</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310</v>
      </c>
      <c r="G36" s="814" t="s">
        <v>959</v>
      </c>
      <c r="H36" s="813" t="s">
        <v>310</v>
      </c>
      <c r="I36" s="524" t="s">
        <v>959</v>
      </c>
      <c r="J36" s="691" t="s">
        <v>310</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310</v>
      </c>
      <c r="G38" s="814" t="s">
        <v>959</v>
      </c>
      <c r="H38" s="815" t="s">
        <v>310</v>
      </c>
      <c r="I38" s="524" t="s">
        <v>959</v>
      </c>
      <c r="J38" s="521" t="s">
        <v>310</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103D-A944-C747-3ACB-0.A8381B1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МКП "Коммунальные системы" Шаховского с/п</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90</v>
      </c>
      <c r="R10" s="915" t="s">
        <v>980</v>
      </c>
      <c r="S10" s="915" t="s">
        <v>981</v>
      </c>
      <c r="T10" s="916" t="s">
        <v>982</v>
      </c>
      <c r="U10" s="915" t="s">
        <v>90</v>
      </c>
      <c r="V10" s="915" t="s">
        <v>983</v>
      </c>
      <c r="W10" s="915" t="s">
        <v>981</v>
      </c>
      <c r="X10" s="916" t="s">
        <v>982</v>
      </c>
      <c r="Y10" s="301" t="s">
        <v>984</v>
      </c>
      <c r="Z10" s="2101" t="s">
        <v>89</v>
      </c>
      <c r="AA10" s="2103"/>
      <c r="AB10" s="1049" t="s">
        <v>985</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9A7CC-22F9-4458-E333-0.D9BEBE6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МКП "Коммунальные системы" Шаховского с/п</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1009</v>
      </c>
      <c r="K12" s="2127"/>
      <c r="L12" s="2232"/>
      <c r="M12" s="2232"/>
      <c r="N12" s="2127"/>
      <c r="O12" s="2127"/>
      <c r="P12" s="2418"/>
      <c r="Q12" s="2418"/>
      <c r="R12" s="2418"/>
      <c r="S12" s="1134" t="s">
        <v>87</v>
      </c>
      <c r="T12" s="1134" t="s">
        <v>88</v>
      </c>
      <c r="U12" s="1134" t="s">
        <v>86</v>
      </c>
      <c r="V12" s="1134" t="s">
        <v>1010</v>
      </c>
      <c r="W12" s="1134" t="s">
        <v>86</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D9169-BAC8-B7EB-B301-0.C334889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МКП "Коммунальные системы" Шаховского с/п</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311</v>
      </c>
      <c r="G30" s="1237" t="s">
        <v>1050</v>
      </c>
      <c r="H30" s="1236">
        <f>SUM(I30:J30)</f>
        <v>0</v>
      </c>
      <c r="I30" s="1235"/>
      <c r="J30" s="1225"/>
      <c r="K30" s="1234"/>
      <c r="W30" s="1155">
        <v>11</v>
      </c>
    </row>
    <row customHeight="1" ht="11.549999999999999">
      <c r="F31" s="1230" t="s">
        <v>314</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328</v>
      </c>
      <c r="G33" s="1237" t="s">
        <v>1053</v>
      </c>
      <c r="H33" s="1236">
        <f>SUM(I33:J33)</f>
        <v>0</v>
      </c>
      <c r="I33" s="1235"/>
      <c r="J33" s="1225"/>
      <c r="K33" s="1234"/>
      <c r="W33" s="1155">
        <v>46</v>
      </c>
    </row>
    <row customHeight="1" ht="11.549999999999999">
      <c r="F34" s="1230" t="s">
        <v>336</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111</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112</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311</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314</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8033-E99E-C828-5492-0.FD92DF0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МКП "Коммунальные системы" Шаховского с/п</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D7553-4A04-7E4D-D233-0.C8CBA85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МКП "Коммунальные системы" Шаховского с/п</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89</v>
      </c>
      <c r="E13" s="760" t="s">
        <v>306</v>
      </c>
      <c r="F13" s="760" t="s">
        <v>569</v>
      </c>
      <c r="G13" s="808" t="s">
        <v>307</v>
      </c>
      <c r="H13" s="754" t="s">
        <v>307</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1118</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835A3-CF86-AB8B-9A7F-0.4D4056F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МКП "Коммунальные системы" Шаховского с/п</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89</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310</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310</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112</v>
      </c>
      <c r="E23" s="197" t="s">
        <v>1125</v>
      </c>
      <c r="F23" s="1670" t="s">
        <v>310</v>
      </c>
      <c r="G23" s="345"/>
      <c r="I23" s="1624"/>
      <c r="J23" s="1624"/>
      <c r="Q23" s="1631">
        <v>0</v>
      </c>
    </row>
    <row s="1635" customFormat="1" customHeight="1" ht="14.25" hidden="1">
      <c r="A24" s="343"/>
      <c r="B24" s="1160"/>
      <c r="C24" s="376"/>
      <c r="D24" s="1673" t="s">
        <v>711</v>
      </c>
      <c r="E24" s="1672" t="s">
        <v>1126</v>
      </c>
      <c r="F24" s="1670" t="s">
        <v>310</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8BF26-9903-E5BA-DC26-0.80A1C33E}" mc:Ignorable="x14ac xr xr2 xr3">
  <sheetPr>
    <tabColor theme="6" tint="0.4"/>
  </sheetPr>
  <dimension ref="A1:M43"/>
  <sheetViews>
    <sheetView topLeftCell="A1" showGridLines="0" zoomScale="90" workbookViewId="0">
      <selection activeCell="E26" sqref="E26"/>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44.1210937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519</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519</v>
      </c>
      <c r="D4" s="1673"/>
      <c r="E4" s="205" t="s">
        <v>1129</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519</v>
      </c>
      <c r="D6" s="1673"/>
      <c r="E6" s="206" t="s">
        <v>1130</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519</v>
      </c>
      <c r="D8" s="1673"/>
      <c r="E8" s="206" t="s">
        <v>1131</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519</v>
      </c>
      <c r="D10" s="1673"/>
      <c r="E10" s="206" t="s">
        <v>1132</v>
      </c>
      <c r="F10" s="1670"/>
      <c r="G10" s="1674"/>
      <c r="H10" s="1670" t="s">
        <v>310</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МКП "Коммунальные системы" Шаховского с/п</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89</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v>46009</v>
      </c>
      <c r="H22" s="198" t="s">
        <v>310</v>
      </c>
      <c r="I22" s="151" t="s">
        <v>1136</v>
      </c>
      <c r="M22" s="83">
        <v>20</v>
      </c>
    </row>
    <row customHeight="1" ht="60">
      <c r="A23" s="1683"/>
      <c r="C23" s="96"/>
      <c r="D23" s="147" t="s">
        <v>1026</v>
      </c>
      <c r="E23" s="194" t="s">
        <v>1137</v>
      </c>
      <c r="F23" s="198"/>
      <c r="G23" s="2642" t="s">
        <v>1138</v>
      </c>
      <c r="H23" s="213" t="s">
        <v>1138</v>
      </c>
      <c r="I23" s="258" t="s">
        <v>1139</v>
      </c>
      <c r="M23" s="83">
        <v>57</v>
      </c>
    </row>
    <row customHeight="1" ht="35.8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310</v>
      </c>
      <c r="H24" s="213" t="s">
        <v>1140</v>
      </c>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36.666666666666664">
      <c r="A26" s="1683"/>
      <c r="C26" s="96"/>
      <c r="D26" s="147" t="s">
        <v>328</v>
      </c>
      <c r="E26" s="199" t="s">
        <v>1141</v>
      </c>
      <c r="F26" s="198"/>
      <c r="G26" s="198" t="s">
        <v>310</v>
      </c>
      <c r="H26" s="213" t="s">
        <v>1142</v>
      </c>
      <c r="I26" s="2169" t="s">
        <v>1143</v>
      </c>
      <c r="M26" s="83">
        <v>14</v>
      </c>
    </row>
    <row customHeight="1" ht="15.75">
      <c r="A27" s="1683" t="s">
        <v>111</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138.33333333333331">
      <c r="A29" s="1683"/>
      <c r="C29" s="96"/>
      <c r="D29" s="147" t="s">
        <v>756</v>
      </c>
      <c r="E29" s="205" t="s">
        <v>1129</v>
      </c>
      <c r="F29" s="198"/>
      <c r="G29" s="257" t="s">
        <v>1144</v>
      </c>
      <c r="H29" s="198" t="s">
        <v>310</v>
      </c>
      <c r="I29" s="2169" t="s">
        <v>1145</v>
      </c>
      <c r="M29" s="83">
        <v>20</v>
      </c>
    </row>
    <row customHeight="1" ht="15.75">
      <c r="A30" s="1683" t="s">
        <v>112</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1146</v>
      </c>
      <c r="E33" s="206" t="s">
        <v>1130</v>
      </c>
      <c r="F33" s="198"/>
      <c r="G33" s="257">
        <v>89200810808</v>
      </c>
      <c r="H33" s="198" t="s">
        <v>310</v>
      </c>
      <c r="I33" s="2169" t="s">
        <v>1147</v>
      </c>
      <c r="M33" s="83">
        <v>14</v>
      </c>
    </row>
    <row customHeight="1" ht="15.75">
      <c r="A34" s="1683" t="s">
        <v>91</v>
      </c>
      <c r="C34" s="96"/>
      <c r="D34" s="109"/>
      <c r="E34" s="204" t="s">
        <v>326</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23.333333333333332">
      <c r="A36" s="1683"/>
      <c r="C36" s="96"/>
      <c r="D36" s="147" t="s">
        <v>1148</v>
      </c>
      <c r="E36" s="206" t="s">
        <v>1131</v>
      </c>
      <c r="F36" s="198"/>
      <c r="G36" s="257" t="s">
        <v>1149</v>
      </c>
      <c r="H36" s="198" t="s">
        <v>310</v>
      </c>
      <c r="I36" s="2143" t="s">
        <v>1150</v>
      </c>
      <c r="M36" s="83">
        <v>14</v>
      </c>
    </row>
    <row customHeight="1" ht="15.75">
      <c r="A37" s="1683" t="s">
        <v>92</v>
      </c>
      <c r="C37" s="96"/>
      <c r="D37" s="109"/>
      <c r="E37" s="204" t="s">
        <v>326</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886</v>
      </c>
      <c r="E39" s="206" t="s">
        <v>1132</v>
      </c>
      <c r="F39" s="198"/>
      <c r="G39" s="207" t="s">
        <v>1151</v>
      </c>
      <c r="H39" s="198" t="s">
        <v>310</v>
      </c>
      <c r="I39" s="2169" t="s">
        <v>1152</v>
      </c>
      <c r="L39" s="155" t="s">
        <v>1133</v>
      </c>
      <c r="M39" s="83">
        <v>14</v>
      </c>
    </row>
    <row customHeight="1" ht="15.75">
      <c r="A40" s="1683" t="s">
        <v>113</v>
      </c>
      <c r="C40" s="96"/>
      <c r="D40" s="109"/>
      <c r="E40" s="204" t="s">
        <v>326</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adm-krom.ru/" xr:uid="{.C8AE989-31E8-426D-5E1F-0.0CA7A48C}"/>
    <hyperlink ref="H23" r:id="rId3" tooltip="https://adm-krom.ru/" xr:uid="{5B6BA3B2-E314-10A6-33DB-0.18693F89}"/>
    <hyperlink ref="H24" r:id="rId4" tooltip="https://portal.eias.ru/Portal/DownloadPage.aspx?type=12&amp;guid=7988dc0c-6030-45aa-86ce-0c7543548ec3" xr:uid="{EA714F11-457E-4233-1261-0.D3131E75}"/>
    <hyperlink ref="H26" r:id="rId5" tooltip="https://portal.eias.ru/Portal/DownloadPage.aspx?type=12&amp;guid=a0618956-9d16-46db-9f04-3dcb95524203" xr:uid="{A2686AFE-5FA9-666F-694A-0.E3CA714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829DD-17D7-76F5-0AB7-0.E9FF03A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1153</v>
      </c>
      <c r="D3" s="344"/>
      <c r="E3" s="1031"/>
      <c r="F3" s="1031"/>
      <c r="G3" s="2427"/>
      <c r="H3" s="1500"/>
      <c r="I3" s="651" t="s">
        <v>1154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1155</v>
      </c>
      <c r="D6" s="344"/>
      <c r="E6" s="1031"/>
      <c r="F6" s="1031"/>
      <c r="G6" s="2427"/>
      <c r="H6" s="1500"/>
      <c r="I6" s="651" t="s">
        <v>1154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359-т</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89</v>
      </c>
      <c r="F20" s="2224" t="s">
        <v>124</v>
      </c>
      <c r="G20" s="2224" t="s">
        <v>125</v>
      </c>
      <c r="H20" s="2386" t="s">
        <v>1156</v>
      </c>
      <c r="I20" s="2387"/>
      <c r="J20" s="2433"/>
      <c r="K20" s="2224" t="s">
        <v>307</v>
      </c>
      <c r="L20" s="2224" t="s">
        <v>394</v>
      </c>
      <c r="M20" s="2389"/>
      <c r="AH20" s="374">
        <v>21</v>
      </c>
    </row>
    <row customHeight="1" ht="22.049999999999997">
      <c r="D21" s="376"/>
      <c r="E21" s="2279"/>
      <c r="F21" s="2225"/>
      <c r="G21" s="2225"/>
      <c r="H21" s="2218" t="s">
        <v>1157</v>
      </c>
      <c r="I21" s="2220"/>
      <c r="J21" s="108" t="s">
        <v>1158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1153</v>
      </c>
      <c r="D25" s="2466"/>
      <c r="E25" s="2204"/>
      <c r="F25" s="2470"/>
      <c r="G25" s="2427"/>
      <c r="H25" s="1500"/>
      <c r="I25" s="651" t="s">
        <v>1154</v>
      </c>
      <c r="J25" s="571"/>
      <c r="K25" s="1500"/>
      <c r="L25" s="214"/>
      <c r="M25" s="2170"/>
      <c r="N25" s="334"/>
      <c r="O25" s="1624"/>
      <c r="P25" s="1624"/>
      <c r="AH25" s="1631">
        <v>0</v>
      </c>
    </row>
    <row customHeight="1" ht="0.75" hidden="1">
      <c r="A26" s="1780"/>
      <c r="B26" s="1780"/>
      <c r="C26" s="369" t="s">
        <v>1159</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1153</v>
      </c>
      <c r="D28" s="2462"/>
      <c r="E28" s="2463"/>
      <c r="F28" s="2464"/>
      <c r="G28" s="2427"/>
      <c r="H28" s="1500"/>
      <c r="I28" s="651" t="s">
        <v>1154</v>
      </c>
      <c r="J28" s="571"/>
      <c r="K28" s="1500"/>
      <c r="L28" s="214"/>
      <c r="M28" s="2170"/>
      <c r="N28" s="334"/>
      <c r="O28" s="1624"/>
      <c r="P28" s="1624"/>
      <c r="AH28" s="1631">
        <v>0</v>
      </c>
    </row>
    <row s="1635" customFormat="1" customHeight="1" ht="0.75" hidden="1">
      <c r="A29" s="1780"/>
      <c r="B29" s="1780"/>
      <c r="C29" s="369" t="s">
        <v>1159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1153</v>
      </c>
      <c r="D31" s="2462"/>
      <c r="E31" s="2204"/>
      <c r="F31" s="2383"/>
      <c r="G31" s="2427"/>
      <c r="H31" s="1500"/>
      <c r="I31" s="651" t="s">
        <v>1154</v>
      </c>
      <c r="J31" s="571"/>
      <c r="K31" s="1500"/>
      <c r="L31" s="214"/>
      <c r="M31" s="2170"/>
      <c r="N31" s="334"/>
      <c r="O31" s="1624"/>
      <c r="P31" s="1624"/>
      <c r="AH31" s="1631">
        <v>0</v>
      </c>
    </row>
    <row s="1635" customFormat="1" customHeight="1" ht="0.75" hidden="1">
      <c r="A32" s="1780"/>
      <c r="B32" s="1780"/>
      <c r="C32" s="369" t="s">
        <v>1159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1153</v>
      </c>
      <c r="D34" s="2462"/>
      <c r="E34" s="2204"/>
      <c r="F34" s="2383"/>
      <c r="G34" s="2427"/>
      <c r="H34" s="1500"/>
      <c r="I34" s="651" t="s">
        <v>1154</v>
      </c>
      <c r="J34" s="571"/>
      <c r="K34" s="1500"/>
      <c r="L34" s="214"/>
      <c r="M34" s="2170"/>
      <c r="N34" s="334"/>
      <c r="O34" s="1624"/>
      <c r="P34" s="1624"/>
      <c r="AH34" s="1631">
        <v>0</v>
      </c>
    </row>
    <row s="1635" customFormat="1" customHeight="1" ht="0.75" hidden="1">
      <c r="A35" s="1780"/>
      <c r="B35" s="1780"/>
      <c r="C35" s="369" t="s">
        <v>1159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1153</v>
      </c>
      <c r="D37" s="2462"/>
      <c r="E37" s="2204"/>
      <c r="F37" s="2383"/>
      <c r="G37" s="2427"/>
      <c r="H37" s="1500"/>
      <c r="I37" s="651" t="s">
        <v>1154</v>
      </c>
      <c r="J37" s="571"/>
      <c r="K37" s="1500"/>
      <c r="L37" s="214"/>
      <c r="M37" s="2170"/>
      <c r="N37" s="334"/>
      <c r="O37" s="1624"/>
      <c r="P37" s="1624"/>
      <c r="AH37" s="1631">
        <v>0</v>
      </c>
    </row>
    <row s="1635" customFormat="1" customHeight="1" ht="0.75" hidden="1">
      <c r="A38" s="1780"/>
      <c r="B38" s="1780"/>
      <c r="C38" s="369" t="s">
        <v>1159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1153</v>
      </c>
      <c r="D40" s="2462"/>
      <c r="E40" s="2204"/>
      <c r="F40" s="2383"/>
      <c r="G40" s="2427"/>
      <c r="H40" s="1500"/>
      <c r="I40" s="651" t="s">
        <v>1154</v>
      </c>
      <c r="J40" s="571"/>
      <c r="K40" s="1500"/>
      <c r="L40" s="214"/>
      <c r="M40" s="2170"/>
      <c r="N40" s="334"/>
      <c r="O40" s="1624"/>
      <c r="P40" s="1624"/>
      <c r="AH40" s="1631">
        <v>0</v>
      </c>
    </row>
    <row s="1635" customFormat="1" customHeight="1" ht="0.75" hidden="1">
      <c r="A41" s="1780"/>
      <c r="B41" s="1780"/>
      <c r="C41" s="369" t="s">
        <v>1159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1153</v>
      </c>
      <c r="D43" s="2462"/>
      <c r="E43" s="2204"/>
      <c r="F43" s="2383"/>
      <c r="G43" s="2427"/>
      <c r="H43" s="1500"/>
      <c r="I43" s="651" t="s">
        <v>1154</v>
      </c>
      <c r="J43" s="571"/>
      <c r="K43" s="1500"/>
      <c r="L43" s="214"/>
      <c r="M43" s="2170"/>
      <c r="N43" s="334"/>
      <c r="O43" s="1624"/>
      <c r="P43" s="1624"/>
      <c r="AH43" s="1631">
        <v>0</v>
      </c>
    </row>
    <row s="1635" customFormat="1" customHeight="1" ht="0.75" hidden="1">
      <c r="A44" s="1780"/>
      <c r="B44" s="1780"/>
      <c r="C44" s="369" t="s">
        <v>1159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1153</v>
      </c>
      <c r="D46" s="2462"/>
      <c r="E46" s="2204"/>
      <c r="F46" s="2383"/>
      <c r="G46" s="2427"/>
      <c r="H46" s="1500"/>
      <c r="I46" s="651" t="s">
        <v>1154</v>
      </c>
      <c r="J46" s="571"/>
      <c r="K46" s="1500"/>
      <c r="L46" s="214"/>
      <c r="M46" s="2170"/>
      <c r="N46" s="334"/>
      <c r="O46" s="1624"/>
      <c r="P46" s="1624"/>
      <c r="AH46" s="1631">
        <v>0</v>
      </c>
    </row>
    <row s="1635" customFormat="1" customHeight="1" ht="0.75" hidden="1">
      <c r="A47" s="1780"/>
      <c r="B47" s="1780"/>
      <c r="C47" s="369" t="s">
        <v>1159</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1153</v>
      </c>
      <c r="D49" s="2462"/>
      <c r="E49" s="2204"/>
      <c r="F49" s="2383"/>
      <c r="G49" s="2427"/>
      <c r="H49" s="1500"/>
      <c r="I49" s="651" t="s">
        <v>1154</v>
      </c>
      <c r="J49" s="571"/>
      <c r="K49" s="1500"/>
      <c r="L49" s="214"/>
      <c r="M49" s="2170"/>
      <c r="N49" s="334"/>
      <c r="O49" s="1624"/>
      <c r="P49" s="1624"/>
      <c r="AH49" s="1631">
        <v>0</v>
      </c>
    </row>
    <row s="1635" customFormat="1" customHeight="1" ht="0.75" hidden="1">
      <c r="A50" s="1780"/>
      <c r="B50" s="1780"/>
      <c r="C50" s="369" t="s">
        <v>1159</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1153</v>
      </c>
      <c r="D52" s="2462"/>
      <c r="E52" s="2204"/>
      <c r="F52" s="2383"/>
      <c r="G52" s="2427"/>
      <c r="H52" s="1500"/>
      <c r="I52" s="651" t="s">
        <v>1154</v>
      </c>
      <c r="J52" s="571"/>
      <c r="K52" s="1500"/>
      <c r="L52" s="214"/>
      <c r="M52" s="2170"/>
      <c r="N52" s="334"/>
      <c r="O52" s="1624"/>
      <c r="P52" s="1624"/>
      <c r="AH52" s="1631">
        <v>0</v>
      </c>
    </row>
    <row s="1635" customFormat="1" customHeight="1" ht="0.75" hidden="1">
      <c r="A53" s="1780"/>
      <c r="B53" s="1780"/>
      <c r="C53" s="369" t="s">
        <v>1159</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1153</v>
      </c>
      <c r="D55" s="2462"/>
      <c r="E55" s="2204"/>
      <c r="F55" s="2383"/>
      <c r="G55" s="2427"/>
      <c r="H55" s="1500"/>
      <c r="I55" s="651" t="s">
        <v>1154</v>
      </c>
      <c r="J55" s="571"/>
      <c r="K55" s="1500"/>
      <c r="L55" s="214"/>
      <c r="M55" s="2170"/>
      <c r="N55" s="334"/>
      <c r="O55" s="1624"/>
      <c r="P55" s="1624"/>
      <c r="AH55" s="1631">
        <v>0</v>
      </c>
    </row>
    <row s="1635" customFormat="1" customHeight="1" ht="0.75" hidden="1">
      <c r="A56" s="1780"/>
      <c r="B56" s="1780"/>
      <c r="C56" s="369" t="s">
        <v>1159</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1153</v>
      </c>
      <c r="D58" s="2462"/>
      <c r="E58" s="2204"/>
      <c r="F58" s="2383"/>
      <c r="G58" s="2427"/>
      <c r="H58" s="1500"/>
      <c r="I58" s="651" t="s">
        <v>1154</v>
      </c>
      <c r="J58" s="571"/>
      <c r="K58" s="1500"/>
      <c r="L58" s="214"/>
      <c r="M58" s="2170"/>
      <c r="N58" s="334"/>
      <c r="O58" s="1624"/>
      <c r="P58" s="1624"/>
      <c r="AH58" s="1631">
        <v>0</v>
      </c>
    </row>
    <row s="1635" customFormat="1" customHeight="1" ht="0.75" hidden="1">
      <c r="A59" s="1780"/>
      <c r="B59" s="1780"/>
      <c r="C59" s="369" t="s">
        <v>1159</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1153</v>
      </c>
      <c r="D61" s="2462"/>
      <c r="E61" s="2204"/>
      <c r="F61" s="2383"/>
      <c r="G61" s="2427"/>
      <c r="H61" s="1500"/>
      <c r="I61" s="651" t="s">
        <v>1154</v>
      </c>
      <c r="J61" s="571"/>
      <c r="K61" s="1500"/>
      <c r="L61" s="214"/>
      <c r="M61" s="2170"/>
      <c r="N61" s="334"/>
      <c r="O61" s="1624"/>
      <c r="P61" s="1624"/>
      <c r="AH61" s="1631">
        <v>0</v>
      </c>
    </row>
    <row s="1635" customFormat="1" customHeight="1" ht="0.75" hidden="1">
      <c r="A62" s="1780"/>
      <c r="B62" s="1780"/>
      <c r="C62" s="369" t="s">
        <v>1159</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1153</v>
      </c>
      <c r="D64" s="2462"/>
      <c r="E64" s="2204"/>
      <c r="F64" s="2383"/>
      <c r="G64" s="2427"/>
      <c r="H64" s="1500"/>
      <c r="I64" s="651" t="s">
        <v>1154</v>
      </c>
      <c r="J64" s="571"/>
      <c r="K64" s="1500"/>
      <c r="L64" s="214"/>
      <c r="M64" s="2170"/>
      <c r="N64" s="334"/>
      <c r="O64" s="1624"/>
      <c r="P64" s="1624"/>
      <c r="AH64" s="1631">
        <v>0</v>
      </c>
    </row>
    <row s="1635" customFormat="1" customHeight="1" ht="0.75" hidden="1">
      <c r="A65" s="1780"/>
      <c r="B65" s="1780"/>
      <c r="C65" s="369" t="s">
        <v>1159</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1153</v>
      </c>
      <c r="D67" s="2462"/>
      <c r="E67" s="2204"/>
      <c r="F67" s="2383"/>
      <c r="G67" s="2427"/>
      <c r="H67" s="1500"/>
      <c r="I67" s="651" t="s">
        <v>1154</v>
      </c>
      <c r="J67" s="571"/>
      <c r="K67" s="1500"/>
      <c r="L67" s="214"/>
      <c r="M67" s="2170"/>
      <c r="N67" s="334"/>
      <c r="O67" s="1624"/>
      <c r="P67" s="1624"/>
      <c r="AH67" s="1631">
        <v>0</v>
      </c>
    </row>
    <row s="1635" customFormat="1" customHeight="1" ht="0.75" hidden="1">
      <c r="A68" s="1780"/>
      <c r="B68" s="1780"/>
      <c r="C68" s="369" t="s">
        <v>1159</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1153</v>
      </c>
      <c r="D70" s="2462"/>
      <c r="E70" s="2204"/>
      <c r="F70" s="2383"/>
      <c r="G70" s="2427"/>
      <c r="H70" s="1500"/>
      <c r="I70" s="651" t="s">
        <v>1154</v>
      </c>
      <c r="J70" s="571"/>
      <c r="K70" s="1500"/>
      <c r="L70" s="214"/>
      <c r="M70" s="2170"/>
      <c r="N70" s="334"/>
      <c r="O70" s="1624"/>
      <c r="P70" s="1624"/>
      <c r="AH70" s="1631">
        <v>0</v>
      </c>
    </row>
    <row s="1635" customFormat="1" customHeight="1" ht="0.75" hidden="1">
      <c r="A71" s="1780"/>
      <c r="B71" s="1780"/>
      <c r="C71" s="369" t="s">
        <v>1159</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1153</v>
      </c>
      <c r="D73" s="2462"/>
      <c r="E73" s="2204"/>
      <c r="F73" s="2383"/>
      <c r="G73" s="2427"/>
      <c r="H73" s="1500"/>
      <c r="I73" s="651" t="s">
        <v>1154</v>
      </c>
      <c r="J73" s="571"/>
      <c r="K73" s="1500"/>
      <c r="L73" s="214"/>
      <c r="M73" s="2170"/>
      <c r="N73" s="334"/>
      <c r="O73" s="1624"/>
      <c r="P73" s="1624"/>
      <c r="AH73" s="1631">
        <v>0</v>
      </c>
    </row>
    <row s="1635" customFormat="1" customHeight="1" ht="0.75" hidden="1">
      <c r="A74" s="1780"/>
      <c r="B74" s="1780"/>
      <c r="C74" s="369" t="s">
        <v>1159</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1153</v>
      </c>
      <c r="D76" s="2462"/>
      <c r="E76" s="2204"/>
      <c r="F76" s="2383"/>
      <c r="G76" s="2427"/>
      <c r="H76" s="1500"/>
      <c r="I76" s="651" t="s">
        <v>1154</v>
      </c>
      <c r="J76" s="571"/>
      <c r="K76" s="1500"/>
      <c r="L76" s="214"/>
      <c r="M76" s="2170"/>
      <c r="N76" s="334"/>
      <c r="O76" s="1624"/>
      <c r="P76" s="1624"/>
      <c r="AH76" s="1631">
        <v>0</v>
      </c>
    </row>
    <row s="1635" customFormat="1" customHeight="1" ht="0.75" hidden="1">
      <c r="A77" s="1780"/>
      <c r="B77" s="1780"/>
      <c r="C77" s="369" t="s">
        <v>1159</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1153</v>
      </c>
      <c r="D79" s="2462"/>
      <c r="E79" s="2204"/>
      <c r="F79" s="2383"/>
      <c r="G79" s="2427"/>
      <c r="H79" s="1500"/>
      <c r="I79" s="651" t="s">
        <v>1154</v>
      </c>
      <c r="J79" s="571"/>
      <c r="K79" s="1500"/>
      <c r="L79" s="214"/>
      <c r="M79" s="2170"/>
      <c r="N79" s="334"/>
      <c r="O79" s="1624"/>
      <c r="P79" s="1624"/>
      <c r="AH79" s="1631">
        <v>0</v>
      </c>
    </row>
    <row s="1635" customFormat="1" customHeight="1" ht="0.75" hidden="1">
      <c r="A80" s="1780"/>
      <c r="B80" s="1780"/>
      <c r="C80" s="369" t="s">
        <v>1159</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1153</v>
      </c>
      <c r="D82" s="2462"/>
      <c r="E82" s="2204"/>
      <c r="F82" s="2383"/>
      <c r="G82" s="2427"/>
      <c r="H82" s="1500"/>
      <c r="I82" s="651" t="s">
        <v>1154</v>
      </c>
      <c r="J82" s="571"/>
      <c r="K82" s="1500"/>
      <c r="L82" s="214"/>
      <c r="M82" s="2170"/>
      <c r="N82" s="334"/>
      <c r="O82" s="1624"/>
      <c r="P82" s="1624"/>
      <c r="AH82" s="1631">
        <v>0</v>
      </c>
    </row>
    <row s="1635" customFormat="1" customHeight="1" ht="1.05">
      <c r="A83" s="1780"/>
      <c r="B83" s="1780"/>
      <c r="C83" s="369" t="s">
        <v>1159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1160</v>
      </c>
      <c r="N85" s="334"/>
      <c r="AH85" s="374">
        <v>34</v>
      </c>
    </row>
    <row customHeight="1" ht="19.95">
      <c r="A86" s="1780"/>
      <c r="B86" s="1780"/>
      <c r="D86" s="376"/>
      <c r="E86" s="147" t="s">
        <v>91</v>
      </c>
      <c r="F86" s="2460" t="s">
        <v>1161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1155</v>
      </c>
      <c r="D88" s="2462"/>
      <c r="E88" s="2204"/>
      <c r="F88" s="2383"/>
      <c r="G88" s="2427"/>
      <c r="H88" s="1500"/>
      <c r="I88" s="651" t="s">
        <v>1154</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1155</v>
      </c>
      <c r="D91" s="2462"/>
      <c r="E91" s="2204"/>
      <c r="F91" s="2383"/>
      <c r="G91" s="2427"/>
      <c r="H91" s="1500"/>
      <c r="I91" s="651" t="s">
        <v>1154</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1155</v>
      </c>
      <c r="D94" s="2462"/>
      <c r="E94" s="2204"/>
      <c r="F94" s="2383"/>
      <c r="G94" s="2427"/>
      <c r="H94" s="1500"/>
      <c r="I94" s="651" t="s">
        <v>1154</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1155</v>
      </c>
      <c r="D97" s="2462"/>
      <c r="E97" s="2204"/>
      <c r="F97" s="2383"/>
      <c r="G97" s="2427"/>
      <c r="H97" s="1500"/>
      <c r="I97" s="651" t="s">
        <v>1154</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1155</v>
      </c>
      <c r="D100" s="2462"/>
      <c r="E100" s="2204"/>
      <c r="F100" s="2383"/>
      <c r="G100" s="2427"/>
      <c r="H100" s="1500"/>
      <c r="I100" s="651" t="s">
        <v>1154</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1155</v>
      </c>
      <c r="D103" s="2462"/>
      <c r="E103" s="2204"/>
      <c r="F103" s="2383"/>
      <c r="G103" s="2427"/>
      <c r="H103" s="1500"/>
      <c r="I103" s="651" t="s">
        <v>1154</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1155</v>
      </c>
      <c r="D106" s="2462"/>
      <c r="E106" s="2204"/>
      <c r="F106" s="2383"/>
      <c r="G106" s="2427"/>
      <c r="H106" s="1500"/>
      <c r="I106" s="651" t="s">
        <v>1154</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1155</v>
      </c>
      <c r="D109" s="2462"/>
      <c r="E109" s="2204"/>
      <c r="F109" s="2383"/>
      <c r="G109" s="2427"/>
      <c r="H109" s="1500"/>
      <c r="I109" s="651" t="s">
        <v>1154</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1155</v>
      </c>
      <c r="D112" s="2462"/>
      <c r="E112" s="2204"/>
      <c r="F112" s="2383"/>
      <c r="G112" s="2427"/>
      <c r="H112" s="1500"/>
      <c r="I112" s="651" t="s">
        <v>1154</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1155</v>
      </c>
      <c r="D115" s="2462"/>
      <c r="E115" s="2204"/>
      <c r="F115" s="2383"/>
      <c r="G115" s="2427"/>
      <c r="H115" s="1500"/>
      <c r="I115" s="651" t="s">
        <v>1154</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1155</v>
      </c>
      <c r="D118" s="2462"/>
      <c r="E118" s="2204"/>
      <c r="F118" s="2383"/>
      <c r="G118" s="2427"/>
      <c r="H118" s="1500"/>
      <c r="I118" s="651" t="s">
        <v>1154</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1155</v>
      </c>
      <c r="D121" s="2462"/>
      <c r="E121" s="2204"/>
      <c r="F121" s="2383"/>
      <c r="G121" s="2427"/>
      <c r="H121" s="1500"/>
      <c r="I121" s="651" t="s">
        <v>1154</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1155</v>
      </c>
      <c r="D124" s="2462"/>
      <c r="E124" s="2204"/>
      <c r="F124" s="2383"/>
      <c r="G124" s="2427"/>
      <c r="H124" s="1500"/>
      <c r="I124" s="651" t="s">
        <v>1154</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1155</v>
      </c>
      <c r="D127" s="2462"/>
      <c r="E127" s="2204"/>
      <c r="F127" s="2383"/>
      <c r="G127" s="2427"/>
      <c r="H127" s="1500"/>
      <c r="I127" s="651" t="s">
        <v>1154</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1155</v>
      </c>
      <c r="D130" s="2462"/>
      <c r="E130" s="2204"/>
      <c r="F130" s="2383"/>
      <c r="G130" s="2427"/>
      <c r="H130" s="1500"/>
      <c r="I130" s="651" t="s">
        <v>1154</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1155</v>
      </c>
      <c r="D133" s="2462"/>
      <c r="E133" s="2204"/>
      <c r="F133" s="2383"/>
      <c r="G133" s="2427"/>
      <c r="H133" s="1500"/>
      <c r="I133" s="651" t="s">
        <v>1154</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1155</v>
      </c>
      <c r="D136" s="2462"/>
      <c r="E136" s="2204"/>
      <c r="F136" s="2383"/>
      <c r="G136" s="2427"/>
      <c r="H136" s="1500"/>
      <c r="I136" s="651" t="s">
        <v>1154</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1155</v>
      </c>
      <c r="D139" s="2462"/>
      <c r="E139" s="2204"/>
      <c r="F139" s="2383"/>
      <c r="G139" s="2427"/>
      <c r="H139" s="1500"/>
      <c r="I139" s="651" t="s">
        <v>1154</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1155</v>
      </c>
      <c r="D142" s="2462"/>
      <c r="E142" s="2204"/>
      <c r="F142" s="2383"/>
      <c r="G142" s="2427"/>
      <c r="H142" s="1500"/>
      <c r="I142" s="651" t="s">
        <v>1154</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1155</v>
      </c>
      <c r="D145" s="2462"/>
      <c r="E145" s="2204"/>
      <c r="F145" s="2383"/>
      <c r="G145" s="2427"/>
      <c r="H145" s="1500"/>
      <c r="I145" s="651" t="s">
        <v>1154</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1155</v>
      </c>
      <c r="D149" s="2462"/>
      <c r="E149" s="2204"/>
      <c r="F149" s="2383"/>
      <c r="G149" s="2427"/>
      <c r="H149" s="1500"/>
      <c r="I149" s="651" t="s">
        <v>1154</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1155</v>
      </c>
      <c r="D152" s="2462"/>
      <c r="E152" s="2204"/>
      <c r="F152" s="2383"/>
      <c r="G152" s="2427"/>
      <c r="H152" s="1500"/>
      <c r="I152" s="651" t="s">
        <v>1154</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1155</v>
      </c>
      <c r="D155" s="2462"/>
      <c r="E155" s="2204"/>
      <c r="F155" s="2383"/>
      <c r="G155" s="2427"/>
      <c r="H155" s="1500"/>
      <c r="I155" s="651" t="s">
        <v>1154</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1155</v>
      </c>
      <c r="D158" s="2462"/>
      <c r="E158" s="2204"/>
      <c r="F158" s="2383"/>
      <c r="G158" s="2427"/>
      <c r="H158" s="1500"/>
      <c r="I158" s="651" t="s">
        <v>1154</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1155</v>
      </c>
      <c r="D161" s="2462"/>
      <c r="E161" s="2204"/>
      <c r="F161" s="2383"/>
      <c r="G161" s="2427"/>
      <c r="H161" s="1500"/>
      <c r="I161" s="651" t="s">
        <v>1154</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1155</v>
      </c>
      <c r="D164" s="2462"/>
      <c r="E164" s="2204"/>
      <c r="F164" s="2383"/>
      <c r="G164" s="2427"/>
      <c r="H164" s="1500"/>
      <c r="I164" s="651" t="s">
        <v>1154</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1155</v>
      </c>
      <c r="D167" s="2462"/>
      <c r="E167" s="2204"/>
      <c r="F167" s="2383"/>
      <c r="G167" s="2427"/>
      <c r="H167" s="1500"/>
      <c r="I167" s="651" t="s">
        <v>1154</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1155</v>
      </c>
      <c r="D170" s="2462"/>
      <c r="E170" s="2204"/>
      <c r="F170" s="2383"/>
      <c r="G170" s="2427"/>
      <c r="H170" s="1500"/>
      <c r="I170" s="651" t="s">
        <v>1154</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1155</v>
      </c>
      <c r="D173" s="2462"/>
      <c r="E173" s="2204"/>
      <c r="F173" s="2383"/>
      <c r="G173" s="2427"/>
      <c r="H173" s="1500"/>
      <c r="I173" s="651" t="s">
        <v>1154</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1155</v>
      </c>
      <c r="D176" s="2462"/>
      <c r="E176" s="2204"/>
      <c r="F176" s="2383"/>
      <c r="G176" s="2427"/>
      <c r="H176" s="1500"/>
      <c r="I176" s="651" t="s">
        <v>1154</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1155</v>
      </c>
      <c r="D179" s="2462"/>
      <c r="E179" s="2204"/>
      <c r="F179" s="2383"/>
      <c r="G179" s="2427"/>
      <c r="H179" s="1500"/>
      <c r="I179" s="651" t="s">
        <v>1154</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1155</v>
      </c>
      <c r="D182" s="2462"/>
      <c r="E182" s="2204"/>
      <c r="F182" s="2383"/>
      <c r="G182" s="2427"/>
      <c r="H182" s="1500"/>
      <c r="I182" s="651" t="s">
        <v>1154</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1155</v>
      </c>
      <c r="D185" s="2462"/>
      <c r="E185" s="2204"/>
      <c r="F185" s="2383"/>
      <c r="G185" s="2427"/>
      <c r="H185" s="1500"/>
      <c r="I185" s="651" t="s">
        <v>1154</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1155</v>
      </c>
      <c r="D188" s="2462"/>
      <c r="E188" s="2204"/>
      <c r="F188" s="2383"/>
      <c r="G188" s="2427"/>
      <c r="H188" s="1500"/>
      <c r="I188" s="651" t="s">
        <v>1154</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1155</v>
      </c>
      <c r="D191" s="2462"/>
      <c r="E191" s="2204"/>
      <c r="F191" s="2383"/>
      <c r="G191" s="2427"/>
      <c r="H191" s="1500"/>
      <c r="I191" s="651" t="s">
        <v>1154</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1155</v>
      </c>
      <c r="D194" s="2462"/>
      <c r="E194" s="2204"/>
      <c r="F194" s="2383"/>
      <c r="G194" s="2427"/>
      <c r="H194" s="1500"/>
      <c r="I194" s="651" t="s">
        <v>1154</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1155</v>
      </c>
      <c r="D197" s="2462"/>
      <c r="E197" s="2204"/>
      <c r="F197" s="2383"/>
      <c r="G197" s="2427"/>
      <c r="H197" s="1500"/>
      <c r="I197" s="651" t="s">
        <v>1154</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1155</v>
      </c>
      <c r="D200" s="2462"/>
      <c r="E200" s="2204"/>
      <c r="F200" s="2383"/>
      <c r="G200" s="2427"/>
      <c r="H200" s="1500"/>
      <c r="I200" s="651" t="s">
        <v>1154</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1155</v>
      </c>
      <c r="D203" s="2462"/>
      <c r="E203" s="2204"/>
      <c r="F203" s="2383"/>
      <c r="G203" s="2427"/>
      <c r="H203" s="1500"/>
      <c r="I203" s="651" t="s">
        <v>1154</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1155</v>
      </c>
      <c r="D206" s="2462"/>
      <c r="E206" s="2204"/>
      <c r="F206" s="2383"/>
      <c r="G206" s="2427"/>
      <c r="H206" s="1500"/>
      <c r="I206" s="651" t="s">
        <v>1154</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1155</v>
      </c>
      <c r="D210" s="2462"/>
      <c r="E210" s="2204"/>
      <c r="F210" s="2383"/>
      <c r="G210" s="2427"/>
      <c r="H210" s="1500"/>
      <c r="I210" s="651" t="s">
        <v>1154</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1155</v>
      </c>
      <c r="D213" s="2462"/>
      <c r="E213" s="2204"/>
      <c r="F213" s="2383"/>
      <c r="G213" s="2427"/>
      <c r="H213" s="1500"/>
      <c r="I213" s="651" t="s">
        <v>1154</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1155</v>
      </c>
      <c r="D216" s="2462"/>
      <c r="E216" s="2204"/>
      <c r="F216" s="2383"/>
      <c r="G216" s="2427"/>
      <c r="H216" s="1500"/>
      <c r="I216" s="651" t="s">
        <v>1154</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1155</v>
      </c>
      <c r="D219" s="2462"/>
      <c r="E219" s="2204"/>
      <c r="F219" s="2383"/>
      <c r="G219" s="2427"/>
      <c r="H219" s="1500"/>
      <c r="I219" s="651" t="s">
        <v>1154</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1155</v>
      </c>
      <c r="D222" s="2462"/>
      <c r="E222" s="2204"/>
      <c r="F222" s="2383"/>
      <c r="G222" s="2427"/>
      <c r="H222" s="1500"/>
      <c r="I222" s="651" t="s">
        <v>1154</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1155</v>
      </c>
      <c r="D225" s="2462"/>
      <c r="E225" s="2204"/>
      <c r="F225" s="2383"/>
      <c r="G225" s="2427"/>
      <c r="H225" s="1500"/>
      <c r="I225" s="651" t="s">
        <v>1154</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1155</v>
      </c>
      <c r="D228" s="2462"/>
      <c r="E228" s="2204"/>
      <c r="F228" s="2383"/>
      <c r="G228" s="2427"/>
      <c r="H228" s="1500"/>
      <c r="I228" s="651" t="s">
        <v>1154</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1155</v>
      </c>
      <c r="D231" s="2462"/>
      <c r="E231" s="2204"/>
      <c r="F231" s="2383"/>
      <c r="G231" s="2427"/>
      <c r="H231" s="1500"/>
      <c r="I231" s="651" t="s">
        <v>1154</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1155</v>
      </c>
      <c r="D234" s="2462"/>
      <c r="E234" s="2204"/>
      <c r="F234" s="2383"/>
      <c r="G234" s="2427"/>
      <c r="H234" s="1500"/>
      <c r="I234" s="651" t="s">
        <v>1154</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1155</v>
      </c>
      <c r="D237" s="2462"/>
      <c r="E237" s="2204"/>
      <c r="F237" s="2383"/>
      <c r="G237" s="2427"/>
      <c r="H237" s="1500"/>
      <c r="I237" s="651" t="s">
        <v>1154</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1155</v>
      </c>
      <c r="D240" s="2462"/>
      <c r="E240" s="2204"/>
      <c r="F240" s="2383"/>
      <c r="G240" s="2427"/>
      <c r="H240" s="1500"/>
      <c r="I240" s="651" t="s">
        <v>1154</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1155</v>
      </c>
      <c r="D243" s="2462"/>
      <c r="E243" s="2204"/>
      <c r="F243" s="2383"/>
      <c r="G243" s="2427"/>
      <c r="H243" s="1500"/>
      <c r="I243" s="651" t="s">
        <v>1154</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1155</v>
      </c>
      <c r="D246" s="2462"/>
      <c r="E246" s="2204"/>
      <c r="F246" s="2383"/>
      <c r="G246" s="2427"/>
      <c r="H246" s="1500"/>
      <c r="I246" s="651" t="s">
        <v>1154</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1155</v>
      </c>
      <c r="D249" s="2462"/>
      <c r="E249" s="2204"/>
      <c r="F249" s="2383"/>
      <c r="G249" s="2427"/>
      <c r="H249" s="1500"/>
      <c r="I249" s="651" t="s">
        <v>1154</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1155</v>
      </c>
      <c r="D252" s="2462"/>
      <c r="E252" s="2204"/>
      <c r="F252" s="2383"/>
      <c r="G252" s="2427"/>
      <c r="H252" s="1500"/>
      <c r="I252" s="651" t="s">
        <v>1154</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1155</v>
      </c>
      <c r="D255" s="2462"/>
      <c r="E255" s="2204"/>
      <c r="F255" s="2383"/>
      <c r="G255" s="2427"/>
      <c r="H255" s="1500"/>
      <c r="I255" s="651" t="s">
        <v>1154</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1155</v>
      </c>
      <c r="D258" s="2462"/>
      <c r="E258" s="2204"/>
      <c r="F258" s="2383"/>
      <c r="G258" s="2427"/>
      <c r="H258" s="1500"/>
      <c r="I258" s="651" t="s">
        <v>1154</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1155</v>
      </c>
      <c r="D261" s="2462"/>
      <c r="E261" s="2204"/>
      <c r="F261" s="2383"/>
      <c r="G261" s="2427"/>
      <c r="H261" s="1500"/>
      <c r="I261" s="651" t="s">
        <v>1154</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1155</v>
      </c>
      <c r="D264" s="2462"/>
      <c r="E264" s="2204"/>
      <c r="F264" s="2383"/>
      <c r="G264" s="2427"/>
      <c r="H264" s="1500"/>
      <c r="I264" s="651" t="s">
        <v>1154</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1155</v>
      </c>
      <c r="D267" s="2462"/>
      <c r="E267" s="2204"/>
      <c r="F267" s="2383"/>
      <c r="G267" s="2427"/>
      <c r="H267" s="1500"/>
      <c r="I267" s="651" t="s">
        <v>1154</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1155</v>
      </c>
      <c r="D271" s="2462"/>
      <c r="E271" s="2204"/>
      <c r="F271" s="2383"/>
      <c r="G271" s="2427"/>
      <c r="H271" s="1500"/>
      <c r="I271" s="651" t="s">
        <v>1154</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1155</v>
      </c>
      <c r="D274" s="2462"/>
      <c r="E274" s="2204"/>
      <c r="F274" s="2383"/>
      <c r="G274" s="2427"/>
      <c r="H274" s="1500"/>
      <c r="I274" s="651" t="s">
        <v>1154</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1155</v>
      </c>
      <c r="D277" s="2462"/>
      <c r="E277" s="2204"/>
      <c r="F277" s="2383"/>
      <c r="G277" s="2427"/>
      <c r="H277" s="1500"/>
      <c r="I277" s="651" t="s">
        <v>1154</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1155</v>
      </c>
      <c r="D280" s="2462"/>
      <c r="E280" s="2204"/>
      <c r="F280" s="2383"/>
      <c r="G280" s="2427"/>
      <c r="H280" s="1500"/>
      <c r="I280" s="651" t="s">
        <v>1154</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1155</v>
      </c>
      <c r="D283" s="2462"/>
      <c r="E283" s="2204"/>
      <c r="F283" s="2383"/>
      <c r="G283" s="2427"/>
      <c r="H283" s="1500"/>
      <c r="I283" s="651" t="s">
        <v>1154</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1155</v>
      </c>
      <c r="D286" s="2462"/>
      <c r="E286" s="2204"/>
      <c r="F286" s="2383"/>
      <c r="G286" s="2427"/>
      <c r="H286" s="1500"/>
      <c r="I286" s="651" t="s">
        <v>1154</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1155</v>
      </c>
      <c r="D289" s="2462"/>
      <c r="E289" s="2204"/>
      <c r="F289" s="2383"/>
      <c r="G289" s="2427"/>
      <c r="H289" s="1500"/>
      <c r="I289" s="651" t="s">
        <v>1154</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1155</v>
      </c>
      <c r="D292" s="2462"/>
      <c r="E292" s="2204"/>
      <c r="F292" s="2383"/>
      <c r="G292" s="2427"/>
      <c r="H292" s="1500"/>
      <c r="I292" s="651" t="s">
        <v>1154</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1155</v>
      </c>
      <c r="D295" s="2462"/>
      <c r="E295" s="2204"/>
      <c r="F295" s="2383"/>
      <c r="G295" s="2427"/>
      <c r="H295" s="1500"/>
      <c r="I295" s="651" t="s">
        <v>1154</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1155</v>
      </c>
      <c r="D298" s="2462"/>
      <c r="E298" s="2204"/>
      <c r="F298" s="2383"/>
      <c r="G298" s="2427"/>
      <c r="H298" s="1500"/>
      <c r="I298" s="651" t="s">
        <v>1154</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1155</v>
      </c>
      <c r="D301" s="2462"/>
      <c r="E301" s="2204"/>
      <c r="F301" s="2383"/>
      <c r="G301" s="2427"/>
      <c r="H301" s="1500"/>
      <c r="I301" s="651" t="s">
        <v>1154</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1155</v>
      </c>
      <c r="D304" s="2462"/>
      <c r="E304" s="2204"/>
      <c r="F304" s="2383"/>
      <c r="G304" s="2427"/>
      <c r="H304" s="1500"/>
      <c r="I304" s="651" t="s">
        <v>1154</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1155</v>
      </c>
      <c r="D307" s="2462"/>
      <c r="E307" s="2204"/>
      <c r="F307" s="2383"/>
      <c r="G307" s="2427"/>
      <c r="H307" s="1500"/>
      <c r="I307" s="651" t="s">
        <v>1154</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1155</v>
      </c>
      <c r="D310" s="2462"/>
      <c r="E310" s="2204"/>
      <c r="F310" s="2383"/>
      <c r="G310" s="2427"/>
      <c r="H310" s="1500"/>
      <c r="I310" s="651" t="s">
        <v>1154</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1155</v>
      </c>
      <c r="D313" s="2462"/>
      <c r="E313" s="2204"/>
      <c r="F313" s="2383"/>
      <c r="G313" s="2427"/>
      <c r="H313" s="1500"/>
      <c r="I313" s="651" t="s">
        <v>1154</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1155</v>
      </c>
      <c r="D316" s="2462"/>
      <c r="E316" s="2204"/>
      <c r="F316" s="2383"/>
      <c r="G316" s="2427"/>
      <c r="H316" s="1500"/>
      <c r="I316" s="651" t="s">
        <v>1154</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1155</v>
      </c>
      <c r="D319" s="2462"/>
      <c r="E319" s="2204"/>
      <c r="F319" s="2383"/>
      <c r="G319" s="2427"/>
      <c r="H319" s="1500"/>
      <c r="I319" s="651" t="s">
        <v>1154</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1155</v>
      </c>
      <c r="D322" s="2462"/>
      <c r="E322" s="2204"/>
      <c r="F322" s="2383"/>
      <c r="G322" s="2427"/>
      <c r="H322" s="1500"/>
      <c r="I322" s="651" t="s">
        <v>1154</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1155</v>
      </c>
      <c r="D325" s="2462"/>
      <c r="E325" s="2204"/>
      <c r="F325" s="2383"/>
      <c r="G325" s="2427"/>
      <c r="H325" s="1500"/>
      <c r="I325" s="651" t="s">
        <v>1154</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1155</v>
      </c>
      <c r="D328" s="2462"/>
      <c r="E328" s="2204"/>
      <c r="F328" s="2383"/>
      <c r="G328" s="2427"/>
      <c r="H328" s="1500"/>
      <c r="I328" s="651" t="s">
        <v>1154</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4409D-4C05-3C87-5E4F-0.FD95EF8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МКП "Коммунальные системы" Шаховского с/п</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89</v>
      </c>
      <c r="E9" s="108" t="s">
        <v>306</v>
      </c>
      <c r="F9" s="108" t="s">
        <v>307</v>
      </c>
      <c r="G9" s="108" t="s">
        <v>394</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FE8E7-77E7-E7E5-ECEC-0.F16B506C}" mc:Ignorable="x14ac xr xr2 xr3">
  <sheetPr>
    <tabColor rgb="FFCCCCFF"/>
  </sheetPr>
  <dimension ref="A1:AR146"/>
  <sheetViews>
    <sheetView topLeftCell="A1" showGridLines="0" zoomScale="90" workbookViewId="0">
      <selection activeCell="O121" sqref="O121:O12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МКП "Коммунальные системы" Шаховского с/п</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264</v>
      </c>
      <c r="F121" s="2145" t="s">
        <v>62</v>
      </c>
      <c r="G121" s="2629" t="str">
        <f>INDEX(VD_NAME_LIST,MATCH("4189714",VD_ID_LIST,0))</f>
        <v>Водоотведение</v>
      </c>
      <c r="H121" s="2553"/>
      <c r="I121" s="2553">
        <v>1</v>
      </c>
      <c r="J121" s="2501"/>
      <c r="K121" s="2185" t="s">
        <v>19</v>
      </c>
      <c r="L121" s="2108"/>
      <c r="M121" s="2108" t="s">
        <v>111</v>
      </c>
      <c r="N121" s="438" t="s">
        <v>28</v>
      </c>
      <c r="O121" s="2185" t="s">
        <v>19</v>
      </c>
      <c r="P121" s="2108"/>
      <c r="Q121" s="2108" t="s">
        <v>111</v>
      </c>
      <c r="R121" s="2630" t="s">
        <v>28</v>
      </c>
      <c r="S121" s="2406" t="s">
        <v>19</v>
      </c>
      <c r="T121" s="2406"/>
      <c r="U121" s="2406" t="s">
        <v>111</v>
      </c>
      <c r="V121" s="1434"/>
      <c r="W121" s="2501"/>
      <c r="Y121" s="1267"/>
      <c r="Z121" s="1267"/>
      <c r="AA121" s="1267"/>
      <c r="AB121" s="1267" t="s">
        <v>265</v>
      </c>
      <c r="AC121" s="1267" t="s">
        <v>266</v>
      </c>
      <c r="AD121" s="1267" t="s">
        <v>267</v>
      </c>
      <c r="AE121" s="1267" t="s">
        <v>268</v>
      </c>
      <c r="AF121" s="1267" t="s">
        <v>269</v>
      </c>
      <c r="AG121" s="1267"/>
      <c r="AH121" s="1267" t="str">
        <f>IF($E$121=0,"",$E$121)</f>
        <v>Тариф на водоотведение</v>
      </c>
      <c r="AI121" s="1267" t="str">
        <f>IF($G$121=0,"",$G$121)</f>
        <v>Водоотведение</v>
      </c>
      <c r="AJ121" s="1267" t="str">
        <f>IF($J$121=0,"",$J$121)</f>
        <v/>
      </c>
      <c r="AK121" s="1267" t="str">
        <f>IF($K$121="нет","без дифференциации",IF($N$121=0,"",$N$121))</f>
        <v>без дифференциации</v>
      </c>
      <c r="AL121" s="1267" t="str">
        <f>IF($O$121="нет","без дифференциации",IF($R$121=0,"",$R$121))</f>
        <v>без дифференциации</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29"/>
      <c r="H122" s="2553"/>
      <c r="I122" s="2553"/>
      <c r="J122" s="2501"/>
      <c r="K122" s="2186"/>
      <c r="L122" s="2108"/>
      <c r="M122" s="2108"/>
      <c r="N122" s="438" t="s">
        <v>28</v>
      </c>
      <c r="O122" s="2186"/>
      <c r="P122" s="2108"/>
      <c r="Q122" s="2108"/>
      <c r="R122" s="2630" t="s">
        <v>28</v>
      </c>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29"/>
      <c r="H123" s="2503"/>
      <c r="I123" s="2503"/>
      <c r="J123" s="2533"/>
      <c r="K123" s="2186"/>
      <c r="L123" s="2503"/>
      <c r="M123" s="2503"/>
      <c r="N123" s="2630" t="s">
        <v>28</v>
      </c>
      <c r="O123" s="2112"/>
      <c r="P123" s="2631"/>
      <c r="Q123" s="2632"/>
      <c r="R123" s="2633" t="s">
        <v>270</v>
      </c>
      <c r="S123" s="2634"/>
      <c r="T123" s="2634"/>
      <c r="U123" s="2634"/>
      <c r="V123" s="2634"/>
      <c r="W123" s="2635"/>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29"/>
      <c r="H124" s="2503"/>
      <c r="I124" s="2503"/>
      <c r="J124" s="2533"/>
      <c r="K124" s="2112"/>
      <c r="L124" s="2631"/>
      <c r="M124" s="2632"/>
      <c r="N124" s="2636" t="s">
        <v>271</v>
      </c>
      <c r="O124" s="2632"/>
      <c r="P124" s="2632"/>
      <c r="Q124" s="2632"/>
      <c r="R124" s="2632"/>
      <c r="S124" s="2634"/>
      <c r="T124" s="2634"/>
      <c r="U124" s="2634"/>
      <c r="V124" s="2634"/>
      <c r="W124" s="263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38"/>
      <c r="H125" s="2631"/>
      <c r="I125" s="2632"/>
      <c r="J125" s="2639" t="s">
        <v>272</v>
      </c>
      <c r="K125" s="2632"/>
      <c r="L125" s="2632"/>
      <c r="M125" s="2632"/>
      <c r="N125" s="2632"/>
      <c r="O125" s="2632"/>
      <c r="P125" s="2632"/>
      <c r="Q125" s="2632"/>
      <c r="R125" s="2632"/>
      <c r="S125" s="2634"/>
      <c r="T125" s="2634"/>
      <c r="U125" s="2634"/>
      <c r="V125" s="2634"/>
      <c r="W125" s="2637"/>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CCDB9-4474-38A4-1989-0.B0E1ED2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МКП "Коммунальные системы" Шаховского с/п</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89</v>
      </c>
      <c r="E13" s="807" t="s">
        <v>306</v>
      </c>
      <c r="F13" s="807" t="s">
        <v>569</v>
      </c>
      <c r="G13" s="808" t="s">
        <v>307</v>
      </c>
      <c r="H13" s="807" t="s">
        <v>394</v>
      </c>
      <c r="I13" s="808" t="s">
        <v>307</v>
      </c>
      <c r="J13" s="807" t="s">
        <v>394</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1165</v>
      </c>
      <c r="F17" s="521" t="s">
        <v>310</v>
      </c>
      <c r="G17" s="678"/>
      <c r="H17" s="678"/>
      <c r="I17" s="678"/>
      <c r="J17" s="678"/>
      <c r="K17" s="289" t="s">
        <v>1166</v>
      </c>
      <c r="V17" s="505">
        <v>0</v>
      </c>
    </row>
    <row customHeight="1" ht="48.29999999999999">
      <c r="A18" s="505"/>
      <c r="C18" s="526"/>
      <c r="D18" s="521">
        <v>3</v>
      </c>
      <c r="E18" s="279" t="s">
        <v>817</v>
      </c>
      <c r="F18" s="521" t="s">
        <v>310</v>
      </c>
      <c r="G18" s="809" t="s">
        <v>310</v>
      </c>
      <c r="H18" s="810" t="s">
        <v>310</v>
      </c>
      <c r="I18" s="521" t="s">
        <v>310</v>
      </c>
      <c r="J18" s="578" t="s">
        <v>310</v>
      </c>
      <c r="K18" s="289" t="s">
        <v>1167</v>
      </c>
      <c r="V18" s="505">
        <v>46</v>
      </c>
    </row>
    <row customHeight="1" ht="35.699999999999996">
      <c r="A19" s="505"/>
      <c r="C19" s="526"/>
      <c r="D19" s="539" t="s">
        <v>328</v>
      </c>
      <c r="E19" s="559" t="s">
        <v>819</v>
      </c>
      <c r="F19" s="521" t="s">
        <v>820</v>
      </c>
      <c r="G19" s="817"/>
      <c r="H19" s="106"/>
      <c r="I19" s="817"/>
      <c r="J19" s="818"/>
      <c r="K19" s="679"/>
      <c r="V19" s="505">
        <v>34</v>
      </c>
    </row>
    <row customHeight="1" ht="35.699999999999996">
      <c r="A20" s="505"/>
      <c r="C20" s="526"/>
      <c r="D20" s="1890" t="s">
        <v>336</v>
      </c>
      <c r="E20" s="559" t="s">
        <v>821</v>
      </c>
      <c r="F20" s="521" t="s">
        <v>822</v>
      </c>
      <c r="G20" s="817"/>
      <c r="H20" s="106"/>
      <c r="I20" s="817"/>
      <c r="J20" s="106"/>
      <c r="K20" s="679"/>
      <c r="V20" s="505">
        <v>34</v>
      </c>
    </row>
    <row customHeight="1" ht="48.29999999999999">
      <c r="A21" s="505"/>
      <c r="C21" s="526"/>
      <c r="D21" s="1890" t="s">
        <v>338</v>
      </c>
      <c r="E21" s="559" t="s">
        <v>823</v>
      </c>
      <c r="F21" s="521" t="s">
        <v>574</v>
      </c>
      <c r="G21" s="680"/>
      <c r="H21" s="106"/>
      <c r="I21" s="680"/>
      <c r="J21" s="106"/>
      <c r="K21" s="679"/>
      <c r="V21" s="505">
        <v>46</v>
      </c>
    </row>
    <row customHeight="1" ht="67.5" hidden="1">
      <c r="A22" s="505"/>
      <c r="C22" s="526"/>
      <c r="D22" s="521">
        <v>5</v>
      </c>
      <c r="E22" s="279" t="s">
        <v>1168</v>
      </c>
      <c r="F22" s="521" t="s">
        <v>561</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BE4A2B-4E0B-3EDA-D309-0.A44A7B3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810</v>
      </c>
      <c r="BI1" s="1070"/>
      <c r="BJ1" s="1071" t="s">
        <v>1213</v>
      </c>
      <c r="BK1" s="1070"/>
      <c r="BL1" s="1072" t="s">
        <v>909</v>
      </c>
      <c r="BM1" s="1070"/>
      <c r="BN1" s="1073" t="s">
        <v>1214</v>
      </c>
      <c r="BS1" s="1427"/>
    </row>
    <row customHeight="1" ht="11.25">
      <c r="A2" s="1074" t="s">
        <v>1215</v>
      </c>
      <c r="B2" s="1075">
        <v>2000</v>
      </c>
      <c r="C2" s="1075">
        <v>2022</v>
      </c>
      <c r="D2" s="1075" t="s">
        <v>62</v>
      </c>
      <c r="E2" s="1076" t="s">
        <v>1216</v>
      </c>
      <c r="F2" s="1076" t="s">
        <v>1217</v>
      </c>
      <c r="G2" s="1076" t="s">
        <v>1218</v>
      </c>
      <c r="H2" s="1077" t="s">
        <v>1219</v>
      </c>
      <c r="I2" s="1076" t="s">
        <v>111</v>
      </c>
      <c r="J2" s="1076" t="s">
        <v>1220</v>
      </c>
      <c r="K2" s="1078" t="s">
        <v>1221</v>
      </c>
      <c r="L2" s="1079"/>
      <c r="M2" s="1078">
        <v>1</v>
      </c>
      <c r="N2" s="1162" t="s">
        <v>1222</v>
      </c>
      <c r="O2" s="1077" t="s">
        <v>1223</v>
      </c>
      <c r="P2" s="1080" t="s">
        <v>37</v>
      </c>
      <c r="Q2" s="1081" t="s">
        <v>523</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1238</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56</v>
      </c>
      <c r="I3" s="1076" t="s">
        <v>112</v>
      </c>
      <c r="J3" s="1076" t="s">
        <v>559</v>
      </c>
      <c r="K3" s="1078" t="s">
        <v>1246</v>
      </c>
      <c r="L3" s="1079">
        <f>_xlfn.IFERROR(MATCH(K3,OFFER_METHOD,0),0)</f>
        <v>0</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1229</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1240</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91</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1229</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92</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168</v>
      </c>
      <c r="Y5" s="1075" t="s">
        <v>1322</v>
      </c>
      <c r="Z5" s="1091">
        <v>1</v>
      </c>
      <c r="AF5" s="1077" t="s">
        <v>1323</v>
      </c>
      <c r="AH5" s="1076" t="s">
        <v>1324</v>
      </c>
      <c r="AK5" s="1076" t="s">
        <v>1325</v>
      </c>
      <c r="AM5" s="1076" t="s">
        <v>1326</v>
      </c>
      <c r="AP5" s="1087" t="s">
        <v>168</v>
      </c>
      <c r="AQ5" s="1088" t="s">
        <v>168</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1228</v>
      </c>
      <c r="BS5" s="1429"/>
      <c r="BT5" s="1281">
        <v>64236871</v>
      </c>
      <c r="BU5" s="1068" t="s">
        <v>229</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113</v>
      </c>
      <c r="J6" s="1067" t="s">
        <v>1340</v>
      </c>
      <c r="L6" s="1079">
        <f>SUM(kind_of_control_method_filter)</f>
        <v>0</v>
      </c>
      <c r="N6" s="1092" t="s">
        <v>1341</v>
      </c>
      <c r="O6" s="1076" t="s">
        <v>1342</v>
      </c>
      <c r="R6" s="143" t="s">
        <v>523</v>
      </c>
      <c r="T6" s="1077" t="s">
        <v>1343</v>
      </c>
      <c r="U6" s="1079" t="s">
        <v>1323</v>
      </c>
      <c r="V6" s="1083">
        <v>5</v>
      </c>
      <c r="W6" s="1084"/>
      <c r="X6" s="1075" t="s">
        <v>174</v>
      </c>
      <c r="Y6" s="1075" t="s">
        <v>1344</v>
      </c>
      <c r="Z6" s="1091"/>
      <c r="AA6" s="1094"/>
      <c r="AH6" s="1076" t="s">
        <v>1345</v>
      </c>
      <c r="AK6" s="1076" t="s">
        <v>1346</v>
      </c>
      <c r="AM6" s="1076" t="s">
        <v>1347</v>
      </c>
      <c r="AP6" s="1087" t="s">
        <v>174</v>
      </c>
      <c r="AQ6" s="1088" t="s">
        <v>174</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234</v>
      </c>
      <c r="BV6" s="1070"/>
      <c r="BW6" s="1695">
        <v>4213768</v>
      </c>
      <c r="BX6" s="1693" t="s">
        <v>254</v>
      </c>
      <c r="BZ6" s="1281">
        <v>64237510</v>
      </c>
      <c r="CA6" s="1068" t="s">
        <v>1355</v>
      </c>
    </row>
    <row customHeight="1" ht="11.25">
      <c r="A7" s="1074" t="s">
        <v>1356</v>
      </c>
      <c r="B7" s="1075">
        <v>2005</v>
      </c>
      <c r="E7" s="1076" t="s">
        <v>1357</v>
      </c>
      <c r="F7" s="1093"/>
      <c r="H7" s="1077" t="s">
        <v>1358</v>
      </c>
      <c r="I7" s="1076" t="s">
        <v>93</v>
      </c>
      <c r="J7" s="1076" t="s">
        <v>1359</v>
      </c>
      <c r="N7" s="1096" t="s">
        <v>1360</v>
      </c>
      <c r="O7" s="1076" t="s">
        <v>1361</v>
      </c>
      <c r="U7" s="1079" t="s">
        <v>19</v>
      </c>
      <c r="V7" s="370" t="s">
        <v>93</v>
      </c>
      <c r="W7" s="1084"/>
      <c r="X7" s="1075" t="s">
        <v>180</v>
      </c>
      <c r="Y7" s="1075" t="s">
        <v>1322</v>
      </c>
      <c r="Z7" s="1091"/>
      <c r="AA7" s="1094"/>
      <c r="AH7" s="1076" t="s">
        <v>1362</v>
      </c>
      <c r="AK7" s="1076" t="s">
        <v>1363</v>
      </c>
      <c r="AM7" s="1076" t="s">
        <v>1364</v>
      </c>
      <c r="AP7" s="1087" t="s">
        <v>180</v>
      </c>
      <c r="AQ7" s="1088" t="s">
        <v>180</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1255</v>
      </c>
      <c r="BS7" s="1429"/>
      <c r="BT7" s="1281">
        <v>64236873</v>
      </c>
      <c r="BU7" s="1068" t="s">
        <v>239</v>
      </c>
      <c r="BV7" s="1070"/>
      <c r="BW7" s="1695">
        <v>4213769</v>
      </c>
      <c r="BX7" s="1693" t="s">
        <v>1372</v>
      </c>
      <c r="BZ7" s="1281">
        <v>64237511</v>
      </c>
      <c r="CA7" s="1068" t="s">
        <v>273</v>
      </c>
    </row>
    <row customHeight="1" ht="11.25">
      <c r="A8" s="1074" t="s">
        <v>1373</v>
      </c>
      <c r="B8" s="1075">
        <v>2006</v>
      </c>
      <c r="E8" s="1076" t="s">
        <v>1374</v>
      </c>
      <c r="F8" s="1093"/>
      <c r="H8" s="1077" t="s">
        <v>1375</v>
      </c>
      <c r="I8" s="1076" t="s">
        <v>94</v>
      </c>
      <c r="J8" s="1076" t="s">
        <v>1376</v>
      </c>
      <c r="N8" s="1163" t="s">
        <v>1377</v>
      </c>
      <c r="O8" s="1076" t="s">
        <v>1378</v>
      </c>
      <c r="V8" s="370" t="s">
        <v>94</v>
      </c>
      <c r="W8" s="1084"/>
      <c r="X8" s="1075" t="s">
        <v>186</v>
      </c>
      <c r="Y8" s="1075" t="s">
        <v>1322</v>
      </c>
      <c r="Z8" s="1091"/>
      <c r="AA8" s="1094"/>
      <c r="AK8" s="1076" t="s">
        <v>1379</v>
      </c>
      <c r="AP8" s="1087" t="s">
        <v>186</v>
      </c>
      <c r="AQ8" s="1088" t="s">
        <v>186</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168</v>
      </c>
      <c r="BS8" s="1429"/>
      <c r="BT8" s="1281">
        <v>64236874</v>
      </c>
      <c r="BU8" s="1295" t="s">
        <v>1388</v>
      </c>
      <c r="BV8" s="1070"/>
      <c r="BW8" s="1695">
        <v>4213770</v>
      </c>
      <c r="BX8" s="1696" t="s">
        <v>1389</v>
      </c>
      <c r="BZ8" s="1281">
        <v>64237512</v>
      </c>
      <c r="CA8" s="1068" t="s">
        <v>264</v>
      </c>
    </row>
    <row customHeight="1" ht="11.25">
      <c r="A9" s="1074" t="s">
        <v>1390</v>
      </c>
      <c r="B9" s="1075">
        <v>2007</v>
      </c>
      <c r="E9" s="1076" t="s">
        <v>1391</v>
      </c>
      <c r="F9" s="1093"/>
      <c r="G9" s="1067" t="s">
        <v>1392</v>
      </c>
      <c r="H9" s="1067" t="s">
        <v>1393</v>
      </c>
      <c r="I9" s="1076" t="s">
        <v>114</v>
      </c>
      <c r="O9" s="1076" t="s">
        <v>1394</v>
      </c>
      <c r="V9" s="370" t="s">
        <v>114</v>
      </c>
      <c r="W9" s="1084"/>
      <c r="X9" s="1075" t="s">
        <v>192</v>
      </c>
      <c r="Y9" s="1075" t="s">
        <v>1229</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174</v>
      </c>
      <c r="BS9" s="1429"/>
      <c r="BT9" s="1281">
        <v>64236875</v>
      </c>
      <c r="BU9" s="1068" t="s">
        <v>244</v>
      </c>
      <c r="BV9" s="1070"/>
      <c r="BW9" s="1690"/>
      <c r="BX9" s="1690"/>
    </row>
    <row customHeight="1" ht="11.25">
      <c r="A10" s="1074" t="s">
        <v>1404</v>
      </c>
      <c r="B10" s="1075">
        <v>2008</v>
      </c>
      <c r="E10" s="1076" t="s">
        <v>1405</v>
      </c>
      <c r="F10" s="1093"/>
      <c r="G10" s="1076" t="s">
        <v>1406</v>
      </c>
      <c r="H10" s="1076" t="s">
        <v>1407</v>
      </c>
      <c r="I10" s="1076" t="s">
        <v>150</v>
      </c>
      <c r="J10" s="1067" t="s">
        <v>1408</v>
      </c>
      <c r="K10" s="1067" t="s">
        <v>1409</v>
      </c>
      <c r="O10" s="1076" t="s">
        <v>1410</v>
      </c>
      <c r="V10" s="371" t="s">
        <v>150</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180</v>
      </c>
      <c r="BS10" s="1429"/>
      <c r="BT10" s="1281">
        <v>64236876</v>
      </c>
      <c r="BU10" s="1068" t="s">
        <v>224</v>
      </c>
      <c r="BV10" s="1070"/>
      <c r="BW10" s="1690"/>
      <c r="BX10" s="1690"/>
    </row>
    <row customHeight="1" ht="11.25">
      <c r="A11" s="1074" t="s">
        <v>1420</v>
      </c>
      <c r="B11" s="1075">
        <v>2009</v>
      </c>
      <c r="E11" s="1076" t="s">
        <v>1421</v>
      </c>
      <c r="F11" s="1093"/>
      <c r="G11" s="1076" t="s">
        <v>1422</v>
      </c>
      <c r="H11" s="1076" t="s">
        <v>1423</v>
      </c>
      <c r="I11" s="1076" t="s">
        <v>151</v>
      </c>
      <c r="J11" s="1077" t="s">
        <v>1424</v>
      </c>
      <c r="K11" s="1099" t="s">
        <v>1425</v>
      </c>
      <c r="O11" s="1077" t="s">
        <v>1426</v>
      </c>
      <c r="V11" s="370" t="s">
        <v>151</v>
      </c>
      <c r="W11" s="275"/>
      <c r="X11" s="1084" t="s">
        <v>1396</v>
      </c>
      <c r="Y11" s="1075" t="s">
        <v>1427</v>
      </c>
      <c r="Z11" s="1091"/>
      <c r="AP11" s="1087" t="s">
        <v>192</v>
      </c>
      <c r="AQ11" s="1089" t="s">
        <v>192</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186</v>
      </c>
      <c r="BS11" s="1429"/>
      <c r="BW11" s="1690"/>
      <c r="BX11" s="1690"/>
    </row>
    <row customHeight="1" ht="11.25">
      <c r="A12" s="1074" t="s">
        <v>1434</v>
      </c>
      <c r="B12" s="1075">
        <v>2010</v>
      </c>
      <c r="E12" s="1076" t="s">
        <v>1435</v>
      </c>
      <c r="F12" s="1093"/>
      <c r="G12" s="1076" t="s">
        <v>1423</v>
      </c>
      <c r="I12" s="1076" t="s">
        <v>152</v>
      </c>
      <c r="J12" s="1077" t="s">
        <v>1436</v>
      </c>
      <c r="K12" s="1099" t="s">
        <v>1437</v>
      </c>
      <c r="O12" s="1077" t="s">
        <v>523</v>
      </c>
      <c r="V12" s="370" t="s">
        <v>152</v>
      </c>
      <c r="W12" s="1089"/>
      <c r="X12" s="1084" t="s">
        <v>1438</v>
      </c>
      <c r="Y12" s="1075" t="s">
        <v>1229</v>
      </c>
      <c r="AP12" s="1087"/>
      <c r="AW12" s="1120" t="s">
        <v>151</v>
      </c>
      <c r="AX12" s="1120" t="s">
        <v>151</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153</v>
      </c>
      <c r="K13" s="1099" t="s">
        <v>1395</v>
      </c>
      <c r="V13" s="370" t="s">
        <v>153</v>
      </c>
      <c r="W13" s="1089"/>
      <c r="X13" s="1089"/>
      <c r="Y13" s="1089"/>
      <c r="AW13" s="1120" t="s">
        <v>152</v>
      </c>
      <c r="AX13" s="1120" t="s">
        <v>152</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154</v>
      </c>
      <c r="J14" s="1067" t="s">
        <v>1453</v>
      </c>
      <c r="N14" s="1067" t="s">
        <v>1454</v>
      </c>
      <c r="V14" s="1083">
        <v>13</v>
      </c>
      <c r="W14" s="1084"/>
      <c r="X14" s="1084" t="s">
        <v>1262</v>
      </c>
      <c r="Y14" s="1075" t="s">
        <v>1229</v>
      </c>
      <c r="AW14" s="1120" t="s">
        <v>153</v>
      </c>
      <c r="AX14" s="1120" t="s">
        <v>153</v>
      </c>
      <c r="AZ14" s="1067" t="s">
        <v>1455</v>
      </c>
      <c r="BB14" s="1120" t="s">
        <v>1456</v>
      </c>
      <c r="BC14" s="1120" t="s">
        <v>1448</v>
      </c>
      <c r="BE14" s="1120">
        <v>2012</v>
      </c>
      <c r="BH14" s="1068" t="s">
        <v>1371</v>
      </c>
      <c r="BJ14" s="1217" t="s">
        <v>1457</v>
      </c>
      <c r="BL14" s="1217" t="s">
        <v>1457</v>
      </c>
      <c r="BN14" s="1068" t="s">
        <v>1458</v>
      </c>
      <c r="BQ14" s="1281">
        <v>4213782</v>
      </c>
      <c r="BR14" s="1068" t="s">
        <v>192</v>
      </c>
      <c r="BS14" s="1429"/>
      <c r="BT14" s="1070"/>
      <c r="BU14" s="1070"/>
      <c r="BV14" s="1070"/>
      <c r="BW14" s="1694"/>
      <c r="BX14" s="1690"/>
    </row>
    <row customHeight="1" ht="19.5">
      <c r="A15" s="1074" t="s">
        <v>1459</v>
      </c>
      <c r="B15" s="1075">
        <v>2013</v>
      </c>
      <c r="E15" s="1698" t="s">
        <v>1460</v>
      </c>
      <c r="G15" s="1067" t="s">
        <v>1461</v>
      </c>
      <c r="H15" s="1067" t="s">
        <v>1462</v>
      </c>
      <c r="I15" s="1078" t="s">
        <v>155</v>
      </c>
      <c r="J15" s="1089" t="s">
        <v>586</v>
      </c>
      <c r="N15" s="1158" t="s">
        <v>1463</v>
      </c>
      <c r="X15" s="1087"/>
      <c r="AW15" s="1120" t="s">
        <v>154</v>
      </c>
      <c r="AX15" s="1120" t="s">
        <v>154</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559</v>
      </c>
      <c r="N16" s="1158" t="s">
        <v>1472</v>
      </c>
      <c r="AW16" s="1120" t="s">
        <v>155</v>
      </c>
      <c r="AX16" s="1120" t="s">
        <v>155</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1331</v>
      </c>
      <c r="BE18" s="1120">
        <v>2016</v>
      </c>
      <c r="BH18" s="1068" t="s">
        <v>1433</v>
      </c>
      <c r="BJ18" s="1217" t="s">
        <v>1492</v>
      </c>
      <c r="BL18" s="1217" t="s">
        <v>1492</v>
      </c>
      <c r="BN18" s="1068" t="s">
        <v>1493</v>
      </c>
      <c r="BQ18" s="1432" t="s">
        <v>1303</v>
      </c>
      <c r="BR18" s="1159" t="s">
        <v>1304</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167</v>
      </c>
      <c r="I19" s="1076" t="s">
        <v>1503</v>
      </c>
      <c r="N19" s="1158" t="s">
        <v>1504</v>
      </c>
      <c r="X19" s="1087"/>
      <c r="AW19" s="1120" t="s">
        <v>1489</v>
      </c>
      <c r="AX19" s="1120" t="s">
        <v>1489</v>
      </c>
      <c r="AZ19" s="1067" t="s">
        <v>1505</v>
      </c>
      <c r="BB19" s="1120" t="s">
        <v>1506</v>
      </c>
      <c r="BC19" s="1120" t="s">
        <v>1331</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1262</v>
      </c>
      <c r="I20" s="1076" t="s">
        <v>1515</v>
      </c>
      <c r="N20" s="1158" t="s">
        <v>1516</v>
      </c>
      <c r="AW20" s="1120" t="s">
        <v>1503</v>
      </c>
      <c r="AX20" s="1120" t="s">
        <v>1503</v>
      </c>
      <c r="AZ20" s="1120" t="s">
        <v>1517</v>
      </c>
      <c r="BB20" s="1120" t="s">
        <v>1518</v>
      </c>
      <c r="BC20" s="1120" t="s">
        <v>1448</v>
      </c>
      <c r="BE20" s="1120">
        <v>2018</v>
      </c>
      <c r="BH20" s="1068" t="s">
        <v>1444</v>
      </c>
      <c r="BJ20" s="1068" t="s">
        <v>1371</v>
      </c>
      <c r="BL20" s="1068" t="s">
        <v>1371</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1331</v>
      </c>
      <c r="BE21" s="1120">
        <v>2019</v>
      </c>
      <c r="BH21" s="1068" t="s">
        <v>1451</v>
      </c>
      <c r="BJ21" s="1068" t="s">
        <v>1387</v>
      </c>
      <c r="BL21" s="1068" t="s">
        <v>1387</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1331</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297</v>
      </c>
    </row>
    <row customHeight="1" ht="21">
      <c r="A23" s="1074" t="s">
        <v>1539</v>
      </c>
      <c r="B23" s="1075">
        <v>2021</v>
      </c>
      <c r="AW23" s="1120" t="s">
        <v>1540</v>
      </c>
      <c r="AX23" s="1120" t="s">
        <v>1540</v>
      </c>
      <c r="AZ23" s="1120" t="s">
        <v>1541</v>
      </c>
      <c r="BB23" s="1120" t="s">
        <v>1542</v>
      </c>
      <c r="BC23" s="1120" t="s">
        <v>1240</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519</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01.01.2026</v>
      </c>
      <c r="F29" s="1105" t="str">
        <f>IF(TEMPLATE_GROUP="","",INDEX(EndDateList,MATCH(TEMPLATE_GROUP,CodeTemplateList,0),1))</f>
        <v>31.12.2027</v>
      </c>
      <c r="H29" s="1106" t="s">
        <v>1578</v>
      </c>
      <c r="AX29" s="1120" t="s">
        <v>1579</v>
      </c>
      <c r="AZ29" s="1120" t="s">
        <v>1224</v>
      </c>
      <c r="BB29" s="1120" t="s">
        <v>1426</v>
      </c>
      <c r="BC29" s="1091"/>
      <c r="BE29" s="1120">
        <v>2027</v>
      </c>
      <c r="BJ29" s="1068" t="s">
        <v>1466</v>
      </c>
      <c r="BL29" s="1068" t="s">
        <v>1466</v>
      </c>
    </row>
    <row customHeight="1" ht="11.25">
      <c r="A30" s="1074" t="s">
        <v>1580</v>
      </c>
      <c r="D30" s="1107"/>
      <c r="E30" s="1108"/>
      <c r="F30" s="1108"/>
      <c r="AX30" s="1120" t="s">
        <v>1581</v>
      </c>
      <c r="AZ30" s="1120" t="s">
        <v>1251</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01.01.2026</v>
      </c>
      <c r="F32" s="1105" t="str">
        <f>IF(TEMPLATE_GROUP="","",INDEX(EndDateList,MATCH(TEMPLATE_GROUP,CodeTemplateList,0),1))</f>
        <v>31.12.2027</v>
      </c>
      <c r="H32" s="1110" t="s">
        <v>1589</v>
      </c>
      <c r="O32" s="1074" t="s">
        <v>1223</v>
      </c>
      <c r="AX32" s="1120" t="s">
        <v>1590</v>
      </c>
      <c r="AZ32" s="1120" t="s">
        <v>1319</v>
      </c>
      <c r="BE32" s="1120">
        <v>2030</v>
      </c>
      <c r="BJ32" s="1068" t="s">
        <v>1475</v>
      </c>
      <c r="BL32" s="1068" t="s">
        <v>1475</v>
      </c>
    </row>
    <row customHeight="1" ht="11.25">
      <c r="A33" s="1074" t="s">
        <v>1591</v>
      </c>
      <c r="O33" s="1074" t="s">
        <v>1248</v>
      </c>
      <c r="AX33" s="1120" t="s">
        <v>1592</v>
      </c>
      <c r="AZ33" s="1120" t="s">
        <v>523</v>
      </c>
      <c r="BE33" s="1120">
        <v>2031</v>
      </c>
      <c r="BJ33" s="1068" t="s">
        <v>1482</v>
      </c>
      <c r="BL33" s="1068" t="s">
        <v>1482</v>
      </c>
    </row>
    <row customHeight="1" ht="11.25">
      <c r="A34" s="1074" t="s">
        <v>1593</v>
      </c>
      <c r="O34" s="1074" t="s">
        <v>1284</v>
      </c>
      <c r="AX34" s="1120" t="s">
        <v>1594</v>
      </c>
      <c r="BE34" s="1120">
        <v>2032</v>
      </c>
      <c r="BJ34" s="1068" t="s">
        <v>1493</v>
      </c>
      <c r="BL34" s="1068" t="s">
        <v>1493</v>
      </c>
    </row>
    <row customHeight="1" ht="11.25">
      <c r="A35" s="1074" t="s">
        <v>1595</v>
      </c>
      <c r="O35" s="1074" t="s">
        <v>1317</v>
      </c>
      <c r="AX35" s="1120" t="s">
        <v>1596</v>
      </c>
      <c r="AZ35" s="1067" t="s">
        <v>1597</v>
      </c>
      <c r="BE35" s="1120">
        <v>2033</v>
      </c>
      <c r="BL35" s="1068" t="s">
        <v>1598</v>
      </c>
    </row>
    <row customHeight="1" ht="11.25">
      <c r="A36" s="1870" t="s">
        <v>1599</v>
      </c>
      <c r="D36" s="1111" t="s">
        <v>1600</v>
      </c>
      <c r="E36" s="1112" t="s">
        <v>909</v>
      </c>
      <c r="F36" s="1113" t="str">
        <f>INDEX(E37:E41,MATCH(TEMPLATE_SPHERE,F37:F41,0))</f>
        <v>водоотведения</v>
      </c>
      <c r="G36" s="1113" t="str">
        <f>INDEX(G37:G41,MATCH(TEMPLATE_SPHERE,F37:F41,0))</f>
        <v>водоотведение</v>
      </c>
      <c r="O36" s="1074" t="s">
        <v>1342</v>
      </c>
      <c r="AX36" s="1120" t="s">
        <v>1601</v>
      </c>
      <c r="AZ36" s="1120" t="s">
        <v>523</v>
      </c>
      <c r="BE36" s="1120">
        <v>2034</v>
      </c>
      <c r="BL36" s="1068" t="s">
        <v>1602</v>
      </c>
    </row>
    <row customHeight="1" ht="11.25">
      <c r="A37" s="1074" t="s">
        <v>1603</v>
      </c>
      <c r="E37" s="407" t="s">
        <v>1604</v>
      </c>
      <c r="F37" s="1114" t="s">
        <v>810</v>
      </c>
      <c r="G37" s="407" t="s">
        <v>1605</v>
      </c>
      <c r="O37" s="1074" t="s">
        <v>1361</v>
      </c>
      <c r="AX37" s="1120" t="s">
        <v>1606</v>
      </c>
      <c r="AZ37" s="1120" t="s">
        <v>1250</v>
      </c>
      <c r="BE37" s="1120">
        <v>2035</v>
      </c>
    </row>
    <row customHeight="1" ht="11.25">
      <c r="A38" s="1074" t="s">
        <v>1607</v>
      </c>
      <c r="E38" s="407" t="s">
        <v>1608</v>
      </c>
      <c r="F38" s="1115" t="s">
        <v>856</v>
      </c>
      <c r="G38" s="407" t="s">
        <v>1609</v>
      </c>
      <c r="O38" s="1074" t="s">
        <v>1378</v>
      </c>
      <c r="AX38" s="1120" t="s">
        <v>1610</v>
      </c>
      <c r="AZ38" s="1120" t="s">
        <v>1285</v>
      </c>
      <c r="BE38" s="1120">
        <v>2036</v>
      </c>
      <c r="BH38" s="1067" t="s">
        <v>1611</v>
      </c>
      <c r="BJ38" s="1067" t="s">
        <v>1612</v>
      </c>
      <c r="BL38" s="1067" t="s">
        <v>1613</v>
      </c>
      <c r="BN38" s="1067" t="s">
        <v>1614</v>
      </c>
    </row>
    <row customHeight="1" ht="11.25">
      <c r="A39" s="1074" t="s">
        <v>1615</v>
      </c>
      <c r="E39" s="407" t="s">
        <v>1616</v>
      </c>
      <c r="F39" s="1115" t="s">
        <v>909</v>
      </c>
      <c r="G39" s="407" t="s">
        <v>1617</v>
      </c>
      <c r="O39" s="1074" t="s">
        <v>1394</v>
      </c>
      <c r="AX39" s="1120" t="s">
        <v>1618</v>
      </c>
      <c r="AZ39" s="1120" t="s">
        <v>1318</v>
      </c>
      <c r="BE39" s="1120">
        <v>2037</v>
      </c>
      <c r="BH39" s="1068" t="s">
        <v>1619</v>
      </c>
      <c r="BJ39" s="1217" t="s">
        <v>1619</v>
      </c>
      <c r="BL39" s="1217" t="s">
        <v>1619</v>
      </c>
      <c r="BN39" s="1068" t="s">
        <v>1620</v>
      </c>
    </row>
    <row customHeight="1" ht="11.25">
      <c r="A40" s="1074" t="s">
        <v>1621</v>
      </c>
      <c r="E40" s="407" t="s">
        <v>1622</v>
      </c>
      <c r="F40" s="1115" t="s">
        <v>896</v>
      </c>
      <c r="G40" s="407" t="s">
        <v>1623</v>
      </c>
      <c r="O40" s="1074" t="s">
        <v>1410</v>
      </c>
      <c r="AX40" s="1120" t="s">
        <v>1624</v>
      </c>
      <c r="BE40" s="1120">
        <v>2038</v>
      </c>
      <c r="BH40" s="1068" t="s">
        <v>1625</v>
      </c>
      <c r="BJ40" s="1217" t="s">
        <v>1029</v>
      </c>
      <c r="BL40" s="1217" t="s">
        <v>1029</v>
      </c>
      <c r="BN40" s="1068" t="s">
        <v>1063</v>
      </c>
    </row>
    <row customHeight="1" ht="11.25">
      <c r="A41" s="1074" t="s">
        <v>1626</v>
      </c>
      <c r="E41" s="407" t="s">
        <v>1627</v>
      </c>
      <c r="F41" s="1115" t="s">
        <v>1628</v>
      </c>
      <c r="G41" s="407" t="s">
        <v>1627</v>
      </c>
      <c r="O41" s="1074" t="s">
        <v>1426</v>
      </c>
      <c r="AX41" s="1120" t="s">
        <v>1629</v>
      </c>
      <c r="AZ41" s="1067" t="s">
        <v>1630</v>
      </c>
      <c r="BE41" s="1120">
        <v>2039</v>
      </c>
      <c r="BH41" s="1068" t="s">
        <v>1631</v>
      </c>
      <c r="BJ41" s="1217" t="s">
        <v>1025</v>
      </c>
      <c r="BL41" s="1217" t="s">
        <v>1025</v>
      </c>
      <c r="BN41" s="1068" t="s">
        <v>1050</v>
      </c>
    </row>
    <row customHeight="1" ht="11.25">
      <c r="A42" s="1074" t="s">
        <v>1632</v>
      </c>
      <c r="AX42" s="1120" t="s">
        <v>1633</v>
      </c>
      <c r="AZ42" s="1120" t="s">
        <v>1223</v>
      </c>
      <c r="BE42" s="1120">
        <v>2040</v>
      </c>
      <c r="BH42" s="1068" t="s">
        <v>1047</v>
      </c>
      <c r="BJ42" s="1217" t="s">
        <v>1027</v>
      </c>
      <c r="BL42" s="1217" t="s">
        <v>1027</v>
      </c>
      <c r="BN42" s="1068" t="s">
        <v>1634</v>
      </c>
    </row>
    <row customHeight="1" ht="11.25">
      <c r="A43" s="1074" t="s">
        <v>1635</v>
      </c>
      <c r="AX43" s="1120" t="s">
        <v>1636</v>
      </c>
      <c r="AZ43" s="1120" t="s">
        <v>1248</v>
      </c>
      <c r="BE43" s="1120">
        <v>2041</v>
      </c>
      <c r="BH43" s="1068" t="s">
        <v>1637</v>
      </c>
      <c r="BJ43" s="1217" t="s">
        <v>1631</v>
      </c>
      <c r="BL43" s="1217" t="s">
        <v>1631</v>
      </c>
      <c r="BN43" s="1068" t="s">
        <v>1638</v>
      </c>
    </row>
    <row customHeight="1" ht="11.25">
      <c r="A44" s="1074" t="s">
        <v>1639</v>
      </c>
      <c r="G44" s="1094">
        <f>YEAR(TODAY())</f>
        <v>2025</v>
      </c>
      <c r="I44" s="799" t="s">
        <v>1640</v>
      </c>
      <c r="J44" s="1089" t="s">
        <v>1641</v>
      </c>
      <c r="K44" s="1089" t="s">
        <v>1642</v>
      </c>
      <c r="AX44" s="1120" t="s">
        <v>1643</v>
      </c>
      <c r="AZ44" s="1120" t="s">
        <v>1284</v>
      </c>
      <c r="BE44" s="1120">
        <v>2042</v>
      </c>
      <c r="BH44" s="1068" t="s">
        <v>1644</v>
      </c>
      <c r="BJ44" s="1217" t="s">
        <v>1047</v>
      </c>
      <c r="BL44" s="1217" t="s">
        <v>1047</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1317</v>
      </c>
      <c r="BE45" s="1120">
        <v>2043</v>
      </c>
      <c r="BH45" s="1068" t="s">
        <v>1653</v>
      </c>
      <c r="BJ45" s="1217" t="s">
        <v>1041</v>
      </c>
      <c r="BL45" s="1217" t="s">
        <v>1041</v>
      </c>
      <c r="BN45" s="1068" t="s">
        <v>1654</v>
      </c>
    </row>
    <row customHeight="1" ht="11.25">
      <c r="A46" s="1074" t="s">
        <v>16</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1656</v>
      </c>
      <c r="AZ46" s="1120" t="s">
        <v>1342</v>
      </c>
      <c r="BE46" s="1120">
        <v>2044</v>
      </c>
      <c r="BH46" s="1068" t="s">
        <v>1050</v>
      </c>
      <c r="BJ46" s="1217" t="s">
        <v>1031</v>
      </c>
      <c r="BL46" s="1217" t="s">
        <v>1031</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1660</v>
      </c>
      <c r="AZ47" s="1120" t="s">
        <v>1361</v>
      </c>
      <c r="BE47" s="1120">
        <v>2045</v>
      </c>
      <c r="BH47" s="1068" t="s">
        <v>1634</v>
      </c>
      <c r="BJ47" s="1217" t="s">
        <v>1033</v>
      </c>
      <c r="BL47" s="1217" t="s">
        <v>1033</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1378</v>
      </c>
      <c r="BE48" s="1120">
        <v>2046</v>
      </c>
      <c r="BH48" s="1068" t="s">
        <v>1638</v>
      </c>
      <c r="BJ48" s="1217" t="s">
        <v>1035</v>
      </c>
      <c r="BL48" s="1217" t="s">
        <v>1035</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1671</v>
      </c>
      <c r="AZ49" s="1120" t="s">
        <v>1394</v>
      </c>
      <c r="BE49" s="1120">
        <v>2047</v>
      </c>
      <c r="BH49" s="1068" t="s">
        <v>1051</v>
      </c>
      <c r="BJ49" s="1217" t="s">
        <v>1037</v>
      </c>
      <c r="BL49" s="1217" t="s">
        <v>1037</v>
      </c>
    </row>
    <row customHeight="1" ht="11.25">
      <c r="A50" s="1074" t="s">
        <v>1672</v>
      </c>
      <c r="E50" s="407" t="s">
        <v>1673</v>
      </c>
      <c r="F50" s="1115" t="s">
        <v>1021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1674</v>
      </c>
      <c r="AZ50" s="1120" t="s">
        <v>1410</v>
      </c>
      <c r="BE50" s="1120">
        <v>2048</v>
      </c>
      <c r="BH50" s="1068" t="s">
        <v>1645</v>
      </c>
      <c r="BJ50" s="1217" t="s">
        <v>1039</v>
      </c>
      <c r="BL50" s="1217" t="s">
        <v>1039</v>
      </c>
    </row>
    <row customHeight="1" ht="11.25">
      <c r="A51" s="1074" t="s">
        <v>1675</v>
      </c>
      <c r="E51" s="407" t="s">
        <v>1676</v>
      </c>
      <c r="F51" s="1115" t="s">
        <v>1677</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1426</v>
      </c>
      <c r="BE51" s="1120">
        <v>2049</v>
      </c>
      <c r="BH51" s="1068" t="s">
        <v>1654</v>
      </c>
      <c r="BJ51" s="1217" t="s">
        <v>1679</v>
      </c>
      <c r="BL51" s="1217" t="s">
        <v>1679</v>
      </c>
    </row>
    <row customHeight="1" ht="11.25">
      <c r="A52" s="1074" t="s">
        <v>1680</v>
      </c>
      <c r="E52" s="407" t="s">
        <v>1681</v>
      </c>
      <c r="F52" s="1115" t="s">
        <v>1648</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1682</v>
      </c>
      <c r="AZ52" s="1120" t="s">
        <v>523</v>
      </c>
      <c r="BE52" s="1120">
        <v>2050</v>
      </c>
      <c r="BH52" s="1068" t="s">
        <v>1657</v>
      </c>
      <c r="BJ52" s="1217" t="s">
        <v>1050</v>
      </c>
      <c r="BL52" s="1217" t="s">
        <v>1050</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1634</v>
      </c>
      <c r="BL53" s="1217" t="s">
        <v>1634</v>
      </c>
    </row>
    <row customHeight="1" ht="11.25">
      <c r="A54" s="1074" t="s">
        <v>1687</v>
      </c>
      <c r="AX54" s="1120" t="s">
        <v>1688</v>
      </c>
      <c r="AZ54" s="1067" t="s">
        <v>1689</v>
      </c>
      <c r="BE54" s="1120">
        <v>2052</v>
      </c>
      <c r="BH54" s="1068" t="s">
        <v>1667</v>
      </c>
      <c r="BJ54" s="1217" t="s">
        <v>1638</v>
      </c>
      <c r="BL54" s="1217" t="s">
        <v>1638</v>
      </c>
    </row>
    <row customHeight="1" ht="11.25">
      <c r="A55" s="1074" t="s">
        <v>1690</v>
      </c>
      <c r="AX55" s="1120" t="s">
        <v>1691</v>
      </c>
      <c r="AZ55" s="1120" t="s">
        <v>1225</v>
      </c>
      <c r="BE55" s="1120">
        <v>2053</v>
      </c>
      <c r="BH55" s="1070" t="s">
        <v>28</v>
      </c>
      <c r="BJ55" s="1217" t="s">
        <v>1051</v>
      </c>
      <c r="BL55" s="1217" t="s">
        <v>1051</v>
      </c>
    </row>
    <row customHeight="1" ht="11.25">
      <c r="A56" s="1074" t="s">
        <v>1692</v>
      </c>
      <c r="D56" s="1118" t="s">
        <v>1693</v>
      </c>
      <c r="E56" s="1095" t="s">
        <v>113</v>
      </c>
      <c r="F56" s="1074" t="s">
        <v>1694</v>
      </c>
      <c r="AX56" s="1120" t="s">
        <v>1695</v>
      </c>
      <c r="AZ56" s="1120" t="s">
        <v>1252</v>
      </c>
      <c r="BE56" s="1120">
        <v>2054</v>
      </c>
      <c r="BH56" s="1070" t="s">
        <v>28</v>
      </c>
      <c r="BJ56" s="1217" t="s">
        <v>1645</v>
      </c>
      <c r="BL56" s="1217" t="s">
        <v>1645</v>
      </c>
    </row>
    <row customHeight="1" ht="11.25">
      <c r="A57" s="1074" t="s">
        <v>1696</v>
      </c>
      <c r="D57" s="1118" t="s">
        <v>1697</v>
      </c>
      <c r="E57" s="1095" t="s">
        <v>113</v>
      </c>
      <c r="F57" s="1074" t="s">
        <v>1694</v>
      </c>
      <c r="AX57" s="1120" t="s">
        <v>1698</v>
      </c>
      <c r="AZ57" s="1120" t="s">
        <v>1287</v>
      </c>
      <c r="BE57" s="1120">
        <v>2055</v>
      </c>
      <c r="BJ57" s="1217" t="s">
        <v>1654</v>
      </c>
      <c r="BL57" s="1217" t="s">
        <v>1654</v>
      </c>
    </row>
    <row customHeight="1" ht="11.25">
      <c r="A58" s="1074" t="s">
        <v>1699</v>
      </c>
      <c r="D58" s="1118" t="s">
        <v>1700</v>
      </c>
      <c r="E58" s="1095" t="s">
        <v>113</v>
      </c>
      <c r="F58" s="1074" t="s">
        <v>1694</v>
      </c>
      <c r="AX58" s="1120" t="s">
        <v>1701</v>
      </c>
      <c r="BE58" s="1120">
        <v>2056</v>
      </c>
      <c r="BJ58" s="1217" t="s">
        <v>1657</v>
      </c>
      <c r="BL58" s="1217" t="s">
        <v>1657</v>
      </c>
    </row>
    <row customHeight="1" ht="11.25">
      <c r="A59" s="1074" t="s">
        <v>1702</v>
      </c>
      <c r="D59" s="1118" t="s">
        <v>133</v>
      </c>
      <c r="E59" s="1095" t="s">
        <v>1590</v>
      </c>
      <c r="F59" s="1074" t="s">
        <v>1703</v>
      </c>
      <c r="AX59" s="1120" t="s">
        <v>1704</v>
      </c>
      <c r="AZ59" s="1067" t="s">
        <v>1705</v>
      </c>
      <c r="BE59" s="1120">
        <v>2057</v>
      </c>
      <c r="BJ59" s="1217" t="s">
        <v>1661</v>
      </c>
      <c r="BL59" s="1217" t="s">
        <v>1661</v>
      </c>
    </row>
    <row customHeight="1" ht="11.25">
      <c r="A60" s="1074" t="s">
        <v>1706</v>
      </c>
      <c r="D60" s="1118" t="s">
        <v>1707</v>
      </c>
      <c r="E60" s="1095" t="s">
        <v>1590</v>
      </c>
      <c r="F60" s="1074" t="s">
        <v>1703</v>
      </c>
      <c r="AX60" s="1120" t="s">
        <v>1708</v>
      </c>
      <c r="AZ60" s="1120" t="s">
        <v>1226</v>
      </c>
      <c r="BE60" s="1120">
        <v>2058</v>
      </c>
      <c r="BJ60" s="1217" t="s">
        <v>1667</v>
      </c>
      <c r="BL60" s="1217" t="s">
        <v>1667</v>
      </c>
    </row>
    <row customHeight="1" ht="11.25">
      <c r="A61" s="1074" t="s">
        <v>1709</v>
      </c>
      <c r="D61" s="1118" t="s">
        <v>1710</v>
      </c>
      <c r="E61" s="1095" t="s">
        <v>1590</v>
      </c>
      <c r="F61" s="1074" t="s">
        <v>1703</v>
      </c>
      <c r="AX61" s="1120" t="s">
        <v>1711</v>
      </c>
      <c r="AZ61" s="1120" t="s">
        <v>1253</v>
      </c>
      <c r="BE61" s="1120">
        <v>2059</v>
      </c>
      <c r="BL61" s="1217" t="s">
        <v>1043</v>
      </c>
    </row>
    <row customHeight="1" ht="11.25">
      <c r="A62" s="1074" t="s">
        <v>1712</v>
      </c>
      <c r="D62" s="1118" t="s">
        <v>132</v>
      </c>
      <c r="E62" s="1095">
        <v>30</v>
      </c>
      <c r="F62" s="1074" t="s">
        <v>1703</v>
      </c>
      <c r="AZ62" s="1120" t="s">
        <v>1288</v>
      </c>
      <c r="BE62" s="1120">
        <v>2060</v>
      </c>
      <c r="BL62" s="1217" t="s">
        <v>1045</v>
      </c>
    </row>
    <row customHeight="1" ht="11.25">
      <c r="A63" s="1074" t="s">
        <v>1713</v>
      </c>
      <c r="D63" s="1118" t="s">
        <v>1714</v>
      </c>
      <c r="E63" s="1095">
        <v>30</v>
      </c>
      <c r="F63" s="1074" t="s">
        <v>1703</v>
      </c>
      <c r="AZ63" s="1120" t="s">
        <v>1320</v>
      </c>
      <c r="BE63" s="1120">
        <v>2061</v>
      </c>
    </row>
    <row customHeight="1" ht="11.25">
      <c r="A64" s="1074" t="s">
        <v>1715</v>
      </c>
      <c r="D64" s="1118" t="s">
        <v>1716</v>
      </c>
      <c r="E64" s="1095">
        <v>30</v>
      </c>
      <c r="F64" s="1074" t="s">
        <v>1703</v>
      </c>
      <c r="AZ64" s="1120" t="s">
        <v>1343</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1227</v>
      </c>
      <c r="BE67" s="1120">
        <v>2065</v>
      </c>
    </row>
    <row customHeight="1" ht="11.25">
      <c r="A68" s="1074" t="s">
        <v>1721</v>
      </c>
      <c r="AZ68" s="1120" t="s">
        <v>1254</v>
      </c>
      <c r="BE68" s="1120">
        <v>2066</v>
      </c>
      <c r="BH68" s="1067" t="s">
        <v>1722</v>
      </c>
      <c r="BJ68" s="1067" t="s">
        <v>1723</v>
      </c>
      <c r="BL68" s="1067" t="s">
        <v>1724</v>
      </c>
      <c r="BN68" s="1067" t="s">
        <v>1725</v>
      </c>
    </row>
    <row customHeight="1" ht="11.25">
      <c r="A69" s="1074" t="s">
        <v>1726</v>
      </c>
      <c r="AZ69" s="1120" t="s">
        <v>1289</v>
      </c>
      <c r="BE69" s="1120">
        <v>2067</v>
      </c>
      <c r="BH69" s="1068" t="s">
        <v>1727</v>
      </c>
      <c r="BI69" s="1117" t="s">
        <v>111</v>
      </c>
      <c r="BJ69" s="1068" t="s">
        <v>1728</v>
      </c>
      <c r="BK69" s="1117" t="s">
        <v>111</v>
      </c>
      <c r="BL69" s="1068" t="s">
        <v>1729</v>
      </c>
      <c r="BM69" s="1070" t="s">
        <v>111</v>
      </c>
      <c r="BN69" s="1068" t="s">
        <v>1730</v>
      </c>
    </row>
    <row customHeight="1" ht="11.25">
      <c r="A70" s="1074" t="s">
        <v>1731</v>
      </c>
      <c r="AZ70" s="1120" t="s">
        <v>1321</v>
      </c>
      <c r="BE70" s="1120">
        <v>2068</v>
      </c>
      <c r="BH70" s="1068" t="s">
        <v>1732</v>
      </c>
      <c r="BJ70" s="1068" t="s">
        <v>1733</v>
      </c>
      <c r="BL70" s="1068" t="s">
        <v>1734</v>
      </c>
      <c r="BN70" s="1068" t="s">
        <v>1735</v>
      </c>
    </row>
    <row customHeight="1" ht="11.25">
      <c r="A71" s="1074" t="s">
        <v>1736</v>
      </c>
      <c r="AZ71" s="1120" t="s">
        <v>1323</v>
      </c>
      <c r="BE71" s="1120">
        <v>2069</v>
      </c>
      <c r="BH71" s="1068" t="s">
        <v>1737</v>
      </c>
      <c r="BI71" s="1117" t="s">
        <v>91</v>
      </c>
      <c r="BJ71" s="1068" t="s">
        <v>1738</v>
      </c>
      <c r="BK71" s="1117" t="s">
        <v>91</v>
      </c>
      <c r="BL71" s="1068" t="s">
        <v>1739</v>
      </c>
      <c r="BM71" s="1070" t="s">
        <v>91</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113</v>
      </c>
      <c r="BJ73" s="1068" t="s">
        <v>1746</v>
      </c>
      <c r="BK73" s="1117" t="s">
        <v>113</v>
      </c>
      <c r="BL73" s="1068" t="s">
        <v>1747</v>
      </c>
      <c r="BM73" s="1070" t="s">
        <v>113</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1236</v>
      </c>
      <c r="BH76" s="1068" t="s">
        <v>1758</v>
      </c>
      <c r="BJ76" s="1068" t="s">
        <v>1759</v>
      </c>
      <c r="BL76" s="1068" t="s">
        <v>1760</v>
      </c>
    </row>
    <row customHeight="1" ht="11.25">
      <c r="A77" s="1074" t="s">
        <v>1761</v>
      </c>
      <c r="AZ77" s="1120" t="s">
        <v>1264</v>
      </c>
    </row>
    <row customHeight="1" ht="11.25">
      <c r="A78" s="1074" t="s">
        <v>1762</v>
      </c>
      <c r="AZ78" s="1120" t="s">
        <v>1296</v>
      </c>
    </row>
    <row customHeight="1" ht="11.25">
      <c r="A79" s="1074" t="s">
        <v>1763</v>
      </c>
      <c r="AZ79" s="1120" t="s">
        <v>1327</v>
      </c>
      <c r="BH79" s="1067" t="s">
        <v>1764</v>
      </c>
      <c r="BJ79" s="1067" t="s">
        <v>1765</v>
      </c>
      <c r="BL79" s="1067" t="s">
        <v>1766</v>
      </c>
    </row>
    <row customHeight="1" ht="11.25">
      <c r="A80" s="1074" t="s">
        <v>1767</v>
      </c>
      <c r="AZ80" s="1120" t="s">
        <v>1348</v>
      </c>
      <c r="BH80" s="1068" t="s">
        <v>1768</v>
      </c>
      <c r="BJ80" s="1068" t="s">
        <v>1769</v>
      </c>
      <c r="BL80" s="1068" t="s">
        <v>1770</v>
      </c>
    </row>
    <row customHeight="1" ht="11.25">
      <c r="A81" s="1074" t="s">
        <v>1771</v>
      </c>
      <c r="AZ81" s="1120" t="s">
        <v>1365</v>
      </c>
      <c r="BH81" s="1068" t="s">
        <v>1772</v>
      </c>
      <c r="BJ81" s="1068" t="s">
        <v>1773</v>
      </c>
      <c r="BL81" s="1068" t="s">
        <v>1774</v>
      </c>
    </row>
    <row customHeight="1" ht="11.25">
      <c r="A82" s="1074" t="s">
        <v>1775</v>
      </c>
      <c r="AZ82" s="1120" t="s">
        <v>1380</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1021</v>
      </c>
    </row>
    <row customHeight="1" ht="11.25">
      <c r="A91" s="1074" t="s">
        <v>1804</v>
      </c>
      <c r="AZ91" s="1120" t="s">
        <v>1057</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574</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523</v>
      </c>
    </row>
    <row customHeight="1" ht="11.25">
      <c r="AZ116" s="1901" t="s">
        <v>1846</v>
      </c>
      <c r="BA116" s="1902" t="s">
        <v>1847</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F72D8-302C-8214-EE98-0.E6ABB71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Орловская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89</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МКП "Коммунальные системы" Шаховского с/п</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310</v>
      </c>
      <c r="G13" s="474"/>
      <c r="H13" s="1533"/>
      <c r="J13" s="455">
        <v>19</v>
      </c>
    </row>
    <row customHeight="1" ht="19.95">
      <c r="A14" s="502"/>
      <c r="B14" s="502"/>
      <c r="C14" s="457"/>
      <c r="D14" s="1523" t="s">
        <v>711</v>
      </c>
      <c r="E14" s="1524" t="s">
        <v>1864</v>
      </c>
      <c r="F14" s="1526"/>
      <c r="G14" s="1525" t="s">
        <v>1865</v>
      </c>
      <c r="H14" s="1533"/>
      <c r="J14" s="455">
        <v>19</v>
      </c>
    </row>
    <row customHeight="1" ht="19.95">
      <c r="A15" s="502"/>
      <c r="B15" s="502"/>
      <c r="C15" s="457"/>
      <c r="D15" s="1523" t="s">
        <v>311</v>
      </c>
      <c r="E15" s="1524" t="s">
        <v>1866</v>
      </c>
      <c r="F15" s="1526"/>
      <c r="G15" s="1525" t="s">
        <v>1867</v>
      </c>
      <c r="H15" s="1533"/>
      <c r="J15" s="455">
        <v>19</v>
      </c>
    </row>
    <row customHeight="1" ht="24">
      <c r="A16" s="502"/>
      <c r="B16" s="502"/>
      <c r="C16" s="457"/>
      <c r="D16" s="1523" t="s">
        <v>314</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92</v>
      </c>
      <c r="E18" s="1527" t="s">
        <v>1872</v>
      </c>
      <c r="F18" s="1526"/>
      <c r="G18" s="474" t="s">
        <v>1871</v>
      </c>
      <c r="H18" s="1533"/>
      <c r="I18" s="852"/>
      <c r="J18" s="455">
        <v>46</v>
      </c>
    </row>
    <row customHeight="1" ht="23.25">
      <c r="A19" s="502"/>
      <c r="B19" s="502"/>
      <c r="C19" s="457"/>
      <c r="D19" s="1520" t="s">
        <v>113</v>
      </c>
      <c r="E19" s="1527" t="s">
        <v>1873</v>
      </c>
      <c r="F19" s="1521" t="s">
        <v>310</v>
      </c>
      <c r="G19" s="2471" t="s">
        <v>1874</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93</v>
      </c>
      <c r="E22" s="474" t="s">
        <v>1875</v>
      </c>
      <c r="F22" s="1526"/>
      <c r="G22" s="474" t="s">
        <v>1876</v>
      </c>
      <c r="H22" s="1532"/>
      <c r="J22" s="501">
        <v>25</v>
      </c>
    </row>
    <row s="501" customFormat="1" customHeight="1" ht="19.95">
      <c r="A23" s="502"/>
      <c r="B23" s="502"/>
      <c r="C23" s="502"/>
      <c r="D23" s="1520" t="s">
        <v>94</v>
      </c>
      <c r="E23" s="1527" t="s">
        <v>1877</v>
      </c>
      <c r="F23" s="1531"/>
      <c r="G23" s="474" t="s">
        <v>1878</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A35D5-0886-573F-CE91-0.225FE36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50</v>
      </c>
      <c r="H1" s="1631" t="s">
        <v>52</v>
      </c>
      <c r="IU1" s="1155" t="s">
        <v>14</v>
      </c>
    </row>
    <row s="1850" customFormat="1" customHeight="1" ht="22.5" hidden="1">
      <c r="A2" s="831"/>
      <c r="B2" s="1160">
        <v>1</v>
      </c>
      <c r="C2" s="1160"/>
      <c r="D2" s="1928" t="s">
        <v>519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89</v>
      </c>
      <c r="F8" s="1540" t="s">
        <v>1879</v>
      </c>
      <c r="G8" s="1540" t="s">
        <v>50</v>
      </c>
      <c r="H8" s="1540" t="s">
        <v>52</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52FDC-583E-6A6D-A1A1-0.3B517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519</v>
      </c>
      <c r="E2" s="1889"/>
      <c r="F2" s="1892" t="str">
        <f>IF(ROIV_INFO_NAME="","",ROIV_INFO_NAME)</f>
        <v>МКП "Коммунальные системы" Шаховского с/п</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МКП "Коммунальные системы" Шаховского с/п</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909B-B70C-06F9-1F2B-0.0FB9479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519</v>
      </c>
      <c r="E2" s="1904"/>
      <c r="F2" s="1906" t="str">
        <f>IF(ROIV_INFO_NAME="","",ROIV_INFO_NAME)</f>
        <v>МКП "Коммунальные системы" Шаховского с/п</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89</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МКП "Коммунальные системы" Шаховского с/п</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41552-0C0F-92FC-E11D-0.98E7676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519</v>
      </c>
      <c r="E2" s="2127">
        <v>1</v>
      </c>
      <c r="F2" s="2303" t="str">
        <f>IF(region_name="","",region_name)</f>
        <v>Орловская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89</v>
      </c>
      <c r="F11" s="2492" t="s">
        <v>308</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Орловская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05CD-C10B-20B3-BF41-0.C1D5010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89</v>
      </c>
      <c r="E9" s="2209" t="s">
        <v>1897</v>
      </c>
      <c r="F9" s="2209"/>
      <c r="G9" s="2209"/>
      <c r="H9" s="2209"/>
      <c r="I9" s="2209"/>
      <c r="M9" s="121">
        <v>28</v>
      </c>
    </row>
    <row customHeight="1" ht="24">
      <c r="D10" s="2209"/>
      <c r="E10" s="127" t="s">
        <v>1898</v>
      </c>
      <c r="F10" s="127" t="s">
        <v>1899</v>
      </c>
      <c r="G10" s="127" t="s">
        <v>1900</v>
      </c>
      <c r="H10" s="127" t="s">
        <v>394</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1901</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9E8E-87B8-692B-4EEF-0.868F4F7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89</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5E7B9-0E83-C3AF-C9C8-0.A319033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89</v>
      </c>
      <c r="E9" s="108" t="s">
        <v>291</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1905</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033A8-29E4-BA5B-A601-0.83362F2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МКП "Коммунальные системы" Шаховского с/п</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90</v>
      </c>
      <c r="G9" s="2175" t="s">
        <v>130</v>
      </c>
      <c r="H9" s="2194"/>
      <c r="I9" s="2195"/>
      <c r="J9" s="2101"/>
      <c r="K9" s="1559"/>
      <c r="L9" s="2127" t="s">
        <v>292</v>
      </c>
      <c r="M9" s="2101"/>
      <c r="N9" s="2192" t="s">
        <v>89</v>
      </c>
      <c r="O9" s="2193"/>
      <c r="P9" s="2127" t="s">
        <v>131</v>
      </c>
      <c r="Q9" s="1556"/>
      <c r="R9" s="2127" t="s">
        <v>292</v>
      </c>
      <c r="S9" s="2101"/>
      <c r="T9" s="2192" t="s">
        <v>89</v>
      </c>
      <c r="U9" s="2193"/>
      <c r="V9" s="2127" t="s">
        <v>131</v>
      </c>
      <c r="W9" s="1556"/>
      <c r="X9" s="2127" t="s">
        <v>292</v>
      </c>
      <c r="Y9" s="2101"/>
      <c r="Z9" s="2192" t="s">
        <v>89</v>
      </c>
      <c r="AA9" s="2193"/>
      <c r="AB9" s="2127" t="s">
        <v>293</v>
      </c>
      <c r="AC9" s="1556"/>
      <c r="AD9" s="2127" t="s">
        <v>292</v>
      </c>
      <c r="AE9" s="2101"/>
      <c r="AF9" s="2192" t="s">
        <v>89</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132</v>
      </c>
      <c r="BM10" s="293">
        <v>23</v>
      </c>
    </row>
    <row customHeight="1" ht="15">
      <c r="D11" s="2183" t="s">
        <v>111</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28382-B1B2-5247-B1FC-0.ECF097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F4B4A-0CA6-C08E-55CA-0.576CD8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519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519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519</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519</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519</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1924</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111</v>
      </c>
      <c r="G139" s="2575" t="s">
        <v>28</v>
      </c>
      <c r="H139" s="289"/>
      <c r="I139" s="637" t="s">
        <v>111</v>
      </c>
      <c r="J139" s="1807" t="s">
        <v>1943</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111</v>
      </c>
      <c r="N154" s="2504" t="str">
        <f>IF(Z154="","",INDEX(TERRITORY_MR_LIST,MATCH(Z154,TERRITORY_LIST_ID,0)))</f>
        <v/>
      </c>
      <c r="O154" s="2185" t="s">
        <v>62</v>
      </c>
      <c r="P154" s="2108"/>
      <c r="Q154" s="2108" t="s">
        <v>111</v>
      </c>
      <c r="R154" s="2502" t="s">
        <v>28</v>
      </c>
      <c r="S154" s="2107" t="s">
        <v>62</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111</v>
      </c>
      <c r="N160" s="2504" t="str">
        <f>IF(Z160="","",INDEX(TERRITORY_MR_LIST,MATCH(Z160,TERRITORY_LIST_ID,0)))</f>
        <v/>
      </c>
      <c r="O160" s="2185" t="s">
        <v>62</v>
      </c>
      <c r="P160" s="2108"/>
      <c r="Q160" s="2108" t="s">
        <v>111</v>
      </c>
      <c r="R160" s="2502" t="s">
        <v>28</v>
      </c>
      <c r="S160" s="2107" t="s">
        <v>62</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62</v>
      </c>
      <c r="P165" s="2108"/>
      <c r="Q165" s="2108" t="s">
        <v>111</v>
      </c>
      <c r="R165" s="2502" t="s">
        <v>28</v>
      </c>
      <c r="S165" s="2107" t="s">
        <v>62</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62</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111</v>
      </c>
      <c r="N176" s="2504" t="str">
        <f>IF(Z176="","",INDEX(TERRITORY_MR_LIST,MATCH(Z176,TERRITORY_LIST_ID,0)))</f>
        <v/>
      </c>
      <c r="O176" s="2185" t="s">
        <v>62</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111</v>
      </c>
      <c r="N182" s="2504" t="str">
        <f>IF(Z182="","",INDEX(TERRITORY_MR_LIST,MATCH(Z182,TERRITORY_LIST_ID,0)))</f>
        <v/>
      </c>
      <c r="O182" s="2185" t="s">
        <v>62</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62</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111</v>
      </c>
      <c r="P202" s="2517"/>
      <c r="Q202" s="1580"/>
      <c r="R202" s="2185" t="s">
        <v>62</v>
      </c>
      <c r="S202" s="2185" t="s">
        <v>62</v>
      </c>
      <c r="T202" s="1855"/>
      <c r="U202" s="2108" t="s">
        <v>111</v>
      </c>
      <c r="V202" s="2524" t="str">
        <f>IF(AK202="","",INDEX(TERRITORY_MR_LIST,MATCH(AK202,TERRITORY_LIST_ID,0)))</f>
        <v/>
      </c>
      <c r="W202" s="1581"/>
      <c r="X202" s="2185" t="s">
        <v>62</v>
      </c>
      <c r="Y202" s="2185" t="s">
        <v>19</v>
      </c>
      <c r="Z202" s="1564"/>
      <c r="AA202" s="2108" t="s">
        <v>111</v>
      </c>
      <c r="AB202" s="2526"/>
      <c r="AC202" s="1582"/>
      <c r="AD202" s="2185" t="s">
        <v>62</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62B1-A853-5AA5-4F29-0.B84046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810</v>
      </c>
      <c r="E1" s="980" t="s">
        <v>856</v>
      </c>
      <c r="F1" s="980" t="s">
        <v>909</v>
      </c>
      <c r="G1" s="980" t="s">
        <v>896</v>
      </c>
      <c r="H1" s="980" t="s">
        <v>1628</v>
      </c>
    </row>
    <row customHeight="1" ht="9">
      <c r="A2" s="983" t="s">
        <v>1954</v>
      </c>
      <c r="B2" s="983"/>
      <c r="C2" s="984" t="str">
        <f>INDEX(TEMPLATE_NUMBER_FORM_LIST,MATCH(TEMPLATE_SPHERE,TEMPLATE_SPHERE_LIST,0))</f>
        <v>10</v>
      </c>
      <c r="D2" s="983" t="s">
        <v>1477</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1956</v>
      </c>
      <c r="B4" s="846" t="s">
        <v>112</v>
      </c>
      <c r="C4" s="984" t="str">
        <f>IF(TEMPLATE_SPHERE="HEAT",D4,IF(TEMPLATE_SPHERE="TKO",H4,E4))</f>
        <v>Форма 1. Информация об организации, осуществляющей водоотведение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1958</v>
      </c>
    </row>
    <row customHeight="1" ht="117">
      <c r="A5" s="846" t="s">
        <v>1959</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1961</v>
      </c>
    </row>
    <row customHeight="1" ht="90">
      <c r="A6" s="846" t="s">
        <v>1962</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1963</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1964</v>
      </c>
      <c r="E7" s="846" t="s">
        <v>1965</v>
      </c>
      <c r="F7" s="986"/>
      <c r="G7" s="986"/>
      <c r="H7" s="986"/>
    </row>
    <row customHeight="1" ht="108">
      <c r="A8" s="846" t="s">
        <v>1966</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2013</v>
      </c>
      <c r="B31" s="846"/>
      <c r="C31" s="984" t="str">
        <f>IF(TEMPLATE_SPHERE="HEAT",D31,IF(TEMPLATE_SPHERE="TKO",H31,E31))</f>
        <v>Форма 1. Информация об организации, осуществляющей водоотведение (общая информация)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3E148D-05C3-4522-9127-0.B0EF2D6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810</v>
      </c>
      <c r="D2" s="841" t="s">
        <v>856</v>
      </c>
      <c r="E2" s="841" t="s">
        <v>909</v>
      </c>
      <c r="F2" s="841" t="s">
        <v>896</v>
      </c>
      <c r="G2" s="841" t="s">
        <v>1628</v>
      </c>
      <c r="H2" s="843"/>
      <c r="I2" s="843"/>
      <c r="J2" s="843"/>
      <c r="K2" s="843"/>
      <c r="L2" s="843"/>
      <c r="M2" s="843"/>
      <c r="N2" s="843"/>
      <c r="O2" s="841" t="s">
        <v>810</v>
      </c>
      <c r="P2" s="841" t="s">
        <v>856</v>
      </c>
      <c r="Q2" s="841" t="s">
        <v>896</v>
      </c>
      <c r="R2" s="841" t="s">
        <v>909</v>
      </c>
      <c r="S2" s="841" t="s">
        <v>1628</v>
      </c>
      <c r="T2" s="841" t="s">
        <v>810</v>
      </c>
      <c r="U2" s="841" t="s">
        <v>856</v>
      </c>
      <c r="V2" s="841" t="s">
        <v>896</v>
      </c>
      <c r="W2" s="841" t="s">
        <v>909</v>
      </c>
      <c r="X2" s="841" t="s">
        <v>1628</v>
      </c>
      <c r="Y2" s="841"/>
      <c r="Z2" s="841" t="s">
        <v>810</v>
      </c>
      <c r="AA2" s="850" t="s">
        <v>856</v>
      </c>
      <c r="AB2" s="841" t="s">
        <v>896</v>
      </c>
      <c r="AC2" s="841" t="s">
        <v>909</v>
      </c>
      <c r="AD2" s="841" t="s">
        <v>1628</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1660</v>
      </c>
      <c r="F11" s="2599" t="s">
        <v>2029</v>
      </c>
      <c r="G11" s="2599"/>
      <c r="H11" s="898" t="s">
        <v>2030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711</v>
      </c>
      <c r="P20" s="957" t="s">
        <v>711</v>
      </c>
      <c r="Q20" s="957" t="s">
        <v>711</v>
      </c>
      <c r="R20" s="957" t="s">
        <v>711</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738</v>
      </c>
      <c r="R25" s="957" t="s">
        <v>311</v>
      </c>
      <c r="S25" s="957"/>
      <c r="T25" s="964" t="s">
        <v>2067</v>
      </c>
      <c r="U25" s="846" t="s">
        <v>2067</v>
      </c>
      <c r="V25" s="846" t="s">
        <v>2067</v>
      </c>
      <c r="W25" s="846" t="s">
        <v>2067</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727</v>
      </c>
      <c r="P26" s="957" t="s">
        <v>721</v>
      </c>
      <c r="Q26" s="957" t="s">
        <v>2068</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2069</v>
      </c>
      <c r="V26" s="964" t="s">
        <v>2069</v>
      </c>
      <c r="W26" s="964" t="s">
        <v>2069</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729</v>
      </c>
      <c r="P27" s="957" t="s">
        <v>723</v>
      </c>
      <c r="Q27" s="957" t="s">
        <v>2070</v>
      </c>
      <c r="R27" s="957" t="s">
        <v>723</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738</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2077</v>
      </c>
      <c r="P31" s="957" t="s">
        <v>734</v>
      </c>
      <c r="Q31" s="957" t="s">
        <v>2077</v>
      </c>
      <c r="R31" s="957" t="s">
        <v>734</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736</v>
      </c>
      <c r="Q32" s="957" t="s">
        <v>2080</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748</v>
      </c>
      <c r="P39" s="957" t="s">
        <v>742</v>
      </c>
      <c r="Q39" s="957" t="s">
        <v>748</v>
      </c>
      <c r="R39" s="957" t="s">
        <v>742</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744</v>
      </c>
      <c r="Q40" s="957" t="s">
        <v>2103</v>
      </c>
      <c r="R40" s="957" t="s">
        <v>744</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748</v>
      </c>
      <c r="Q43" s="957" t="s">
        <v>2114</v>
      </c>
      <c r="R43" s="957" t="s">
        <v>748</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2146</v>
      </c>
      <c r="U52" s="843" t="s">
        <v>2147</v>
      </c>
      <c r="V52" s="843" t="s">
        <v>2148</v>
      </c>
      <c r="W52" s="843" t="s">
        <v>2149</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328</v>
      </c>
      <c r="Q53" s="957" t="s">
        <v>328</v>
      </c>
      <c r="R53" s="957" t="s">
        <v>328</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2153</v>
      </c>
      <c r="V56" s="843" t="s">
        <v>2153</v>
      </c>
      <c r="W56" s="843" t="s">
        <v>2153</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2155</v>
      </c>
      <c r="V57" s="843" t="s">
        <v>2155</v>
      </c>
      <c r="W57" s="843" t="s">
        <v>2155</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632</v>
      </c>
      <c r="U60" s="843" t="s">
        <v>632</v>
      </c>
      <c r="V60" s="843" t="s">
        <v>632</v>
      </c>
      <c r="W60" s="843" t="s">
        <v>632</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114</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150</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637</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669</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677</v>
      </c>
      <c r="U89" s="843" t="s">
        <v>677</v>
      </c>
      <c r="V89" s="843" t="s">
        <v>677</v>
      </c>
      <c r="W89" s="843" t="s">
        <v>677</v>
      </c>
      <c r="X89" s="843"/>
      <c r="Y89" s="1000"/>
      <c r="Z89" s="846"/>
      <c r="AA89" s="849"/>
      <c r="AB89" s="846"/>
      <c r="AC89" s="846"/>
      <c r="AD89" s="846"/>
    </row>
    <row customHeight="1" ht="27">
      <c r="A90" s="845"/>
      <c r="B90" s="899">
        <v>73</v>
      </c>
      <c r="C90" s="843" t="s">
        <v>2208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1157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2226</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2227</v>
      </c>
      <c r="P100" s="957"/>
      <c r="Q100" s="957"/>
      <c r="R100" s="957"/>
      <c r="S100" s="957"/>
      <c r="T100" s="843" t="s">
        <v>2228</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2229</v>
      </c>
      <c r="P101" s="957"/>
      <c r="Q101" s="957"/>
      <c r="R101" s="957"/>
      <c r="S101" s="957"/>
      <c r="T101" s="843" t="s">
        <v>2230</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2231</v>
      </c>
      <c r="D148" s="843" t="s">
        <v>1571</v>
      </c>
      <c r="E148" s="843" t="s">
        <v>1671</v>
      </c>
      <c r="F148" s="843" t="s">
        <v>2232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C42D5-9548-672B-9305-0.0024E03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МКП "Коммунальные системы" Шаховского с/п</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Департамент государственного регулирования цен и тарифов Орловской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46002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359-т</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газета "Орловская правда" №146 от 16.12.2025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89</v>
      </c>
      <c r="M15" s="2209" t="s">
        <v>430</v>
      </c>
      <c r="N15" s="301"/>
      <c r="O15" s="2274" t="s">
        <v>2236</v>
      </c>
      <c r="P15" s="2275"/>
      <c r="Q15" s="2275"/>
      <c r="R15" s="2275"/>
      <c r="S15" s="2275"/>
      <c r="T15" s="2275"/>
      <c r="U15" s="2276"/>
      <c r="V15" s="2277" t="s">
        <v>432</v>
      </c>
      <c r="W15" s="2280" t="s">
        <v>1154</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414</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A83D-ABA3-86DF-38A7-0.302A43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85B69-B63F-36E3-5EDE-0.1F8864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C1C07-FF13-84C7-EA2E-0.B7F923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CCD5F-76ED-7EB3-4AF4-0.F4A32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87E58-AC47-04B7-EB96-0.ECE083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E9E1-C1DF-7821-B269-0.0B39BB8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МКП "Коммунальные системы" Шаховского с/п</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89</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308</v>
      </c>
      <c r="F11" s="1011" t="str">
        <f>IF(region_name="","",region_name)</f>
        <v>Орловская область</v>
      </c>
      <c r="G11" s="1012" t="s">
        <v>309</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5714006494</v>
      </c>
      <c r="G14" s="1012" t="s">
        <v>313</v>
      </c>
      <c r="H14" s="475"/>
      <c r="J14" s="455">
        <v>0</v>
      </c>
    </row>
    <row customHeight="1" ht="22.5" hidden="1">
      <c r="A15" s="457"/>
      <c r="B15" s="502"/>
      <c r="C15" s="457"/>
      <c r="D15" s="1009" t="s">
        <v>314</v>
      </c>
      <c r="E15" s="1010" t="s">
        <v>315</v>
      </c>
      <c r="F15" s="1011" t="str">
        <f>IF(kpp="","",kpp)</f>
        <v>571401001</v>
      </c>
      <c r="G15" s="1012" t="s">
        <v>316</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91</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55A2B-D0AD-7473-D8E5-0.C5418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53194-9908-58C1-FD68-0.4FD1DD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0D803-1B7F-F0E7-63E2-0.AC11F9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37372-5F5A-CB6E-2953-0.A33D1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2008</v>
      </c>
      <c r="D5" s="2625" t="s">
        <v>2245</v>
      </c>
      <c r="E5" s="836"/>
    </row>
    <row s="1850" customFormat="1" customHeight="1" ht="11.25">
      <c r="A6" s="2626"/>
      <c r="B6" s="766" t="s">
        <v>1673</v>
      </c>
      <c r="C6" s="753"/>
      <c r="D6" s="764"/>
      <c r="E6" s="836"/>
    </row>
    <row customHeight="1" ht="11.25">
      <c r="A7" s="2627"/>
      <c r="B7" s="766" t="s">
        <v>1681</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DD252-9183-147E-4E6C-0.C697A2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4910D-5F89-D3A9-9CB9-0.C4B769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072D5-E97F-EC4C-06C2-0.8133172E}" mc:Ignorable="x14ac xr xr2 xr3">
  <sheetPr>
    <tabColor rgb="FFFFCC99"/>
  </sheetPr>
  <dimension ref="A1:I26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28</v>
      </c>
      <c r="H2" s="1850" t="s">
        <v>28</v>
      </c>
      <c r="I2" s="1850" t="s">
        <v>810</v>
      </c>
    </row>
    <row customHeight="1" ht="11.25">
      <c r="A3" s="1850" t="s">
        <v>2255</v>
      </c>
      <c r="B3" s="1850" t="s">
        <v>16</v>
      </c>
      <c r="C3" s="1850" t="s">
        <v>2260</v>
      </c>
      <c r="D3" s="1850" t="s">
        <v>2261</v>
      </c>
      <c r="E3" s="1850" t="s">
        <v>2262</v>
      </c>
      <c r="F3" s="1850" t="s">
        <v>2263</v>
      </c>
      <c r="G3" s="1850" t="s">
        <v>28</v>
      </c>
      <c r="H3" s="1850" t="s">
        <v>28</v>
      </c>
      <c r="I3" s="1850" t="s">
        <v>810</v>
      </c>
    </row>
    <row customHeight="1" ht="11.25">
      <c r="A4" s="1850" t="s">
        <v>2255</v>
      </c>
      <c r="B4" s="1850" t="s">
        <v>16</v>
      </c>
      <c r="C4" s="1850" t="s">
        <v>2264</v>
      </c>
      <c r="D4" s="1850" t="s">
        <v>2265</v>
      </c>
      <c r="E4" s="1850" t="s">
        <v>2266</v>
      </c>
      <c r="F4" s="1850" t="s">
        <v>2267</v>
      </c>
      <c r="G4" s="1850" t="s">
        <v>28</v>
      </c>
      <c r="H4" s="1850" t="s">
        <v>28</v>
      </c>
      <c r="I4" s="1850" t="s">
        <v>810</v>
      </c>
    </row>
    <row customHeight="1" ht="11.25">
      <c r="A5" s="1850" t="s">
        <v>2255</v>
      </c>
      <c r="B5" s="1850" t="s">
        <v>16</v>
      </c>
      <c r="C5" s="1850" t="s">
        <v>2268</v>
      </c>
      <c r="D5" s="1850" t="s">
        <v>2269</v>
      </c>
      <c r="E5" s="1850" t="s">
        <v>2270</v>
      </c>
      <c r="F5" s="1850" t="s">
        <v>2271</v>
      </c>
      <c r="G5" s="1850" t="s">
        <v>28</v>
      </c>
      <c r="H5" s="1850" t="s">
        <v>28</v>
      </c>
      <c r="I5" s="1850" t="s">
        <v>810</v>
      </c>
    </row>
    <row customHeight="1" ht="11.25">
      <c r="A6" s="1850" t="s">
        <v>2255</v>
      </c>
      <c r="B6" s="1850" t="s">
        <v>16</v>
      </c>
      <c r="C6" s="1850" t="s">
        <v>2272</v>
      </c>
      <c r="D6" s="1850" t="s">
        <v>2273</v>
      </c>
      <c r="E6" s="1850" t="s">
        <v>2274</v>
      </c>
      <c r="F6" s="1850" t="s">
        <v>2275</v>
      </c>
      <c r="G6" s="1850" t="s">
        <v>28</v>
      </c>
      <c r="H6" s="1850" t="s">
        <v>28</v>
      </c>
      <c r="I6" s="1850" t="s">
        <v>810</v>
      </c>
    </row>
    <row customHeight="1" ht="11.25">
      <c r="A7" s="1850" t="s">
        <v>2255</v>
      </c>
      <c r="B7" s="1850" t="s">
        <v>16</v>
      </c>
      <c r="C7" s="1850" t="s">
        <v>2276</v>
      </c>
      <c r="D7" s="1850" t="s">
        <v>2277</v>
      </c>
      <c r="E7" s="1850" t="s">
        <v>2278</v>
      </c>
      <c r="F7" s="1850" t="s">
        <v>2279</v>
      </c>
      <c r="G7" s="1850" t="s">
        <v>28</v>
      </c>
      <c r="H7" s="1850" t="s">
        <v>28</v>
      </c>
      <c r="I7" s="1850" t="s">
        <v>810</v>
      </c>
    </row>
    <row customHeight="1" ht="11.25">
      <c r="A8" s="1850" t="s">
        <v>2255</v>
      </c>
      <c r="B8" s="1850" t="s">
        <v>16</v>
      </c>
      <c r="C8" s="1850" t="s">
        <v>2280</v>
      </c>
      <c r="D8" s="1850" t="s">
        <v>2281</v>
      </c>
      <c r="E8" s="1850" t="s">
        <v>2282</v>
      </c>
      <c r="F8" s="1850" t="s">
        <v>2283</v>
      </c>
      <c r="G8" s="1850" t="s">
        <v>28</v>
      </c>
      <c r="H8" s="1850" t="s">
        <v>28</v>
      </c>
      <c r="I8" s="1850" t="s">
        <v>810</v>
      </c>
    </row>
    <row customHeight="1" ht="11.25">
      <c r="A9" s="1850" t="s">
        <v>2255</v>
      </c>
      <c r="B9" s="1850" t="s">
        <v>16</v>
      </c>
      <c r="C9" s="1850" t="s">
        <v>2284</v>
      </c>
      <c r="D9" s="1850" t="s">
        <v>2285</v>
      </c>
      <c r="E9" s="1850" t="s">
        <v>2286</v>
      </c>
      <c r="F9" s="1850" t="s">
        <v>2287</v>
      </c>
      <c r="G9" s="1850" t="s">
        <v>28</v>
      </c>
      <c r="H9" s="1850" t="s">
        <v>28</v>
      </c>
      <c r="I9" s="1850" t="s">
        <v>810</v>
      </c>
    </row>
    <row customHeight="1" ht="11.25">
      <c r="A10" s="1850" t="s">
        <v>2255</v>
      </c>
      <c r="B10" s="1850" t="s">
        <v>16</v>
      </c>
      <c r="C10" s="1850" t="s">
        <v>2288</v>
      </c>
      <c r="D10" s="1850" t="s">
        <v>2289</v>
      </c>
      <c r="E10" s="1850" t="s">
        <v>2290</v>
      </c>
      <c r="F10" s="1850" t="s">
        <v>2291</v>
      </c>
      <c r="G10" s="1850" t="s">
        <v>28</v>
      </c>
      <c r="H10" s="1850" t="s">
        <v>28</v>
      </c>
      <c r="I10" s="1850" t="s">
        <v>810</v>
      </c>
    </row>
    <row customHeight="1" ht="11.25">
      <c r="A11" s="1850" t="s">
        <v>2255</v>
      </c>
      <c r="B11" s="1850" t="s">
        <v>16</v>
      </c>
      <c r="C11" s="1850" t="s">
        <v>2292</v>
      </c>
      <c r="D11" s="1850" t="s">
        <v>2293</v>
      </c>
      <c r="E11" s="1850" t="s">
        <v>2294</v>
      </c>
      <c r="F11" s="1850" t="s">
        <v>2295</v>
      </c>
      <c r="G11" s="1850" t="s">
        <v>28</v>
      </c>
      <c r="H11" s="1850" t="s">
        <v>28</v>
      </c>
      <c r="I11" s="1850" t="s">
        <v>810</v>
      </c>
    </row>
    <row customHeight="1" ht="11.25">
      <c r="A12" s="1850" t="s">
        <v>2255</v>
      </c>
      <c r="B12" s="1850" t="s">
        <v>16</v>
      </c>
      <c r="C12" s="1850" t="s">
        <v>2296</v>
      </c>
      <c r="D12" s="1850" t="s">
        <v>2297</v>
      </c>
      <c r="E12" s="1850" t="s">
        <v>2298</v>
      </c>
      <c r="F12" s="1850" t="s">
        <v>2299</v>
      </c>
      <c r="G12" s="1850" t="s">
        <v>2300</v>
      </c>
      <c r="H12" s="1850" t="s">
        <v>28</v>
      </c>
      <c r="I12" s="1850" t="s">
        <v>810</v>
      </c>
    </row>
    <row customHeight="1" ht="11.25">
      <c r="A13" s="1850" t="s">
        <v>2255</v>
      </c>
      <c r="B13" s="1850" t="s">
        <v>16</v>
      </c>
      <c r="C13" s="1850" t="s">
        <v>28</v>
      </c>
      <c r="D13" s="1850" t="s">
        <v>2301</v>
      </c>
      <c r="E13" s="1850" t="s">
        <v>2302</v>
      </c>
      <c r="F13" s="1850" t="s">
        <v>2283</v>
      </c>
      <c r="G13" s="1850" t="s">
        <v>28</v>
      </c>
      <c r="H13" s="1850" t="s">
        <v>28</v>
      </c>
      <c r="I13" s="1850" t="s">
        <v>810</v>
      </c>
    </row>
    <row customHeight="1" ht="11.25">
      <c r="A14" s="1850" t="s">
        <v>2255</v>
      </c>
      <c r="B14" s="1850" t="s">
        <v>16</v>
      </c>
      <c r="C14" s="1850" t="s">
        <v>2303</v>
      </c>
      <c r="D14" s="1850" t="s">
        <v>2304</v>
      </c>
      <c r="E14" s="1850" t="s">
        <v>2305</v>
      </c>
      <c r="F14" s="1850" t="s">
        <v>2306</v>
      </c>
      <c r="G14" s="1850" t="s">
        <v>28</v>
      </c>
      <c r="H14" s="1850" t="s">
        <v>28</v>
      </c>
      <c r="I14" s="1850" t="s">
        <v>810</v>
      </c>
    </row>
    <row customHeight="1" ht="11.25">
      <c r="A15" s="1850" t="s">
        <v>2255</v>
      </c>
      <c r="B15" s="1850" t="s">
        <v>16</v>
      </c>
      <c r="C15" s="1850" t="s">
        <v>2307</v>
      </c>
      <c r="D15" s="1850" t="s">
        <v>2308</v>
      </c>
      <c r="E15" s="1850" t="s">
        <v>2309</v>
      </c>
      <c r="F15" s="1850" t="s">
        <v>2310</v>
      </c>
      <c r="G15" s="1850" t="s">
        <v>28</v>
      </c>
      <c r="H15" s="1850" t="s">
        <v>28</v>
      </c>
      <c r="I15" s="1850" t="s">
        <v>810</v>
      </c>
    </row>
    <row customHeight="1" ht="11.25">
      <c r="A16" s="1850" t="s">
        <v>2255</v>
      </c>
      <c r="B16" s="1850" t="s">
        <v>16</v>
      </c>
      <c r="C16" s="1850" t="s">
        <v>2311</v>
      </c>
      <c r="D16" s="1850" t="s">
        <v>2312</v>
      </c>
      <c r="E16" s="1850" t="s">
        <v>2313</v>
      </c>
      <c r="F16" s="1850" t="s">
        <v>2306</v>
      </c>
      <c r="G16" s="1850" t="s">
        <v>28</v>
      </c>
      <c r="H16" s="1850" t="s">
        <v>28</v>
      </c>
      <c r="I16" s="1850" t="s">
        <v>810</v>
      </c>
    </row>
    <row customHeight="1" ht="11.25">
      <c r="A17" s="1850" t="s">
        <v>2255</v>
      </c>
      <c r="B17" s="1850" t="s">
        <v>16</v>
      </c>
      <c r="C17" s="1850" t="s">
        <v>2314</v>
      </c>
      <c r="D17" s="1850" t="s">
        <v>2315</v>
      </c>
      <c r="E17" s="1850" t="s">
        <v>2316</v>
      </c>
      <c r="F17" s="1850" t="s">
        <v>2317</v>
      </c>
      <c r="G17" s="1850" t="s">
        <v>28</v>
      </c>
      <c r="H17" s="1850" t="s">
        <v>28</v>
      </c>
      <c r="I17" s="1850" t="s">
        <v>810</v>
      </c>
    </row>
    <row customHeight="1" ht="11.25">
      <c r="A18" s="1850" t="s">
        <v>2255</v>
      </c>
      <c r="B18" s="1850" t="s">
        <v>16</v>
      </c>
      <c r="C18" s="1850" t="s">
        <v>2318</v>
      </c>
      <c r="D18" s="1850" t="s">
        <v>2319</v>
      </c>
      <c r="E18" s="1850" t="s">
        <v>2320</v>
      </c>
      <c r="F18" s="1850" t="s">
        <v>2321</v>
      </c>
      <c r="G18" s="1850" t="s">
        <v>28</v>
      </c>
      <c r="H18" s="1850" t="s">
        <v>28</v>
      </c>
      <c r="I18" s="1850" t="s">
        <v>810</v>
      </c>
    </row>
    <row customHeight="1" ht="11.25">
      <c r="A19" s="1850" t="s">
        <v>2255</v>
      </c>
      <c r="B19" s="1850" t="s">
        <v>16</v>
      </c>
      <c r="C19" s="1850" t="s">
        <v>2322</v>
      </c>
      <c r="D19" s="1850" t="s">
        <v>2323</v>
      </c>
      <c r="E19" s="1850" t="s">
        <v>2324</v>
      </c>
      <c r="F19" s="1850" t="s">
        <v>2325</v>
      </c>
      <c r="G19" s="1850" t="s">
        <v>28</v>
      </c>
      <c r="H19" s="1850" t="s">
        <v>28</v>
      </c>
      <c r="I19" s="1850" t="s">
        <v>810</v>
      </c>
    </row>
    <row customHeight="1" ht="11.25">
      <c r="A20" s="1850" t="s">
        <v>2255</v>
      </c>
      <c r="B20" s="1850" t="s">
        <v>16</v>
      </c>
      <c r="C20" s="1850" t="s">
        <v>2326</v>
      </c>
      <c r="D20" s="1850" t="s">
        <v>2327</v>
      </c>
      <c r="E20" s="1850" t="s">
        <v>2328</v>
      </c>
      <c r="F20" s="1850" t="s">
        <v>2317</v>
      </c>
      <c r="G20" s="1850" t="s">
        <v>28</v>
      </c>
      <c r="H20" s="1850" t="s">
        <v>28</v>
      </c>
      <c r="I20" s="1850" t="s">
        <v>810</v>
      </c>
    </row>
    <row customHeight="1" ht="11.25">
      <c r="A21" s="1850" t="s">
        <v>2255</v>
      </c>
      <c r="B21" s="1850" t="s">
        <v>16</v>
      </c>
      <c r="C21" s="1850" t="s">
        <v>2329</v>
      </c>
      <c r="D21" s="1850" t="s">
        <v>2330</v>
      </c>
      <c r="E21" s="1850" t="s">
        <v>2331</v>
      </c>
      <c r="F21" s="1850" t="s">
        <v>2332</v>
      </c>
      <c r="G21" s="1850" t="s">
        <v>28</v>
      </c>
      <c r="H21" s="1850" t="s">
        <v>28</v>
      </c>
      <c r="I21" s="1850" t="s">
        <v>810</v>
      </c>
    </row>
    <row customHeight="1" ht="11.25">
      <c r="A22" s="1850" t="s">
        <v>2255</v>
      </c>
      <c r="B22" s="1850" t="s">
        <v>16</v>
      </c>
      <c r="C22" s="1850" t="s">
        <v>2333</v>
      </c>
      <c r="D22" s="1850" t="s">
        <v>2334</v>
      </c>
      <c r="E22" s="1850" t="s">
        <v>2335</v>
      </c>
      <c r="F22" s="1850" t="s">
        <v>2336</v>
      </c>
      <c r="G22" s="1850" t="s">
        <v>28</v>
      </c>
      <c r="H22" s="1850" t="s">
        <v>28</v>
      </c>
      <c r="I22" s="1850" t="s">
        <v>810</v>
      </c>
    </row>
    <row customHeight="1" ht="11.25">
      <c r="A23" s="1850" t="s">
        <v>2255</v>
      </c>
      <c r="B23" s="1850" t="s">
        <v>16</v>
      </c>
      <c r="C23" s="1850" t="s">
        <v>2337</v>
      </c>
      <c r="D23" s="1850" t="s">
        <v>2338</v>
      </c>
      <c r="E23" s="1850" t="s">
        <v>2339</v>
      </c>
      <c r="F23" s="1850" t="s">
        <v>2340</v>
      </c>
      <c r="G23" s="1850" t="s">
        <v>2341</v>
      </c>
      <c r="H23" s="1850" t="s">
        <v>28</v>
      </c>
      <c r="I23" s="1850" t="s">
        <v>810</v>
      </c>
    </row>
    <row customHeight="1" ht="11.25">
      <c r="A24" s="1850" t="s">
        <v>2255</v>
      </c>
      <c r="B24" s="1850" t="s">
        <v>16</v>
      </c>
      <c r="C24" s="1850" t="s">
        <v>2342</v>
      </c>
      <c r="D24" s="1850" t="s">
        <v>2343</v>
      </c>
      <c r="E24" s="1850" t="s">
        <v>2344</v>
      </c>
      <c r="F24" s="1850" t="s">
        <v>2345</v>
      </c>
      <c r="G24" s="1850" t="s">
        <v>28</v>
      </c>
      <c r="H24" s="1850" t="s">
        <v>28</v>
      </c>
      <c r="I24" s="1850" t="s">
        <v>810</v>
      </c>
    </row>
    <row customHeight="1" ht="11.25">
      <c r="A25" s="1850" t="s">
        <v>2255</v>
      </c>
      <c r="B25" s="1850" t="s">
        <v>16</v>
      </c>
      <c r="C25" s="1850" t="s">
        <v>2346</v>
      </c>
      <c r="D25" s="1850" t="s">
        <v>2347</v>
      </c>
      <c r="E25" s="1850" t="s">
        <v>2348</v>
      </c>
      <c r="F25" s="1850" t="s">
        <v>2349</v>
      </c>
      <c r="G25" s="1850" t="s">
        <v>28</v>
      </c>
      <c r="H25" s="1850" t="s">
        <v>28</v>
      </c>
      <c r="I25" s="1850" t="s">
        <v>810</v>
      </c>
    </row>
    <row customHeight="1" ht="11.25">
      <c r="A26" s="1850" t="s">
        <v>2255</v>
      </c>
      <c r="B26" s="1850" t="s">
        <v>16</v>
      </c>
      <c r="C26" s="1850" t="s">
        <v>2350</v>
      </c>
      <c r="D26" s="1850" t="s">
        <v>2351</v>
      </c>
      <c r="E26" s="1850" t="s">
        <v>2352</v>
      </c>
      <c r="F26" s="1850" t="s">
        <v>2353</v>
      </c>
      <c r="G26" s="1850" t="s">
        <v>28</v>
      </c>
      <c r="H26" s="1850" t="s">
        <v>28</v>
      </c>
      <c r="I26" s="1850" t="s">
        <v>810</v>
      </c>
    </row>
    <row customHeight="1" ht="11.25">
      <c r="A27" s="1850" t="s">
        <v>2255</v>
      </c>
      <c r="B27" s="1850" t="s">
        <v>16</v>
      </c>
      <c r="C27" s="1850" t="s">
        <v>2354</v>
      </c>
      <c r="D27" s="1850" t="s">
        <v>2355</v>
      </c>
      <c r="E27" s="1850" t="s">
        <v>2356</v>
      </c>
      <c r="F27" s="1850" t="s">
        <v>2340</v>
      </c>
      <c r="G27" s="1850" t="s">
        <v>28</v>
      </c>
      <c r="H27" s="1850" t="s">
        <v>28</v>
      </c>
      <c r="I27" s="1850" t="s">
        <v>810</v>
      </c>
    </row>
    <row customHeight="1" ht="11.25">
      <c r="A28" s="1850" t="s">
        <v>2255</v>
      </c>
      <c r="B28" s="1850" t="s">
        <v>16</v>
      </c>
      <c r="C28" s="1850" t="s">
        <v>2357</v>
      </c>
      <c r="D28" s="1850" t="s">
        <v>2358</v>
      </c>
      <c r="E28" s="1850" t="s">
        <v>2359</v>
      </c>
      <c r="F28" s="1850" t="s">
        <v>2340</v>
      </c>
      <c r="G28" s="1850" t="s">
        <v>28</v>
      </c>
      <c r="H28" s="1850" t="s">
        <v>28</v>
      </c>
      <c r="I28" s="1850" t="s">
        <v>810</v>
      </c>
    </row>
    <row customHeight="1" ht="11.25">
      <c r="A29" s="1850" t="s">
        <v>2255</v>
      </c>
      <c r="B29" s="1850" t="s">
        <v>16</v>
      </c>
      <c r="C29" s="1850" t="s">
        <v>2360</v>
      </c>
      <c r="D29" s="1850" t="s">
        <v>2361</v>
      </c>
      <c r="E29" s="1850" t="s">
        <v>2362</v>
      </c>
      <c r="F29" s="1850" t="s">
        <v>2363</v>
      </c>
      <c r="G29" s="1850" t="s">
        <v>28</v>
      </c>
      <c r="H29" s="1850" t="s">
        <v>28</v>
      </c>
      <c r="I29" s="1850" t="s">
        <v>810</v>
      </c>
    </row>
    <row customHeight="1" ht="11.25">
      <c r="A30" s="1850" t="s">
        <v>2255</v>
      </c>
      <c r="B30" s="1850" t="s">
        <v>16</v>
      </c>
      <c r="C30" s="1850" t="s">
        <v>2364</v>
      </c>
      <c r="D30" s="1850" t="s">
        <v>2365</v>
      </c>
      <c r="E30" s="1850" t="s">
        <v>2366</v>
      </c>
      <c r="F30" s="1850" t="s">
        <v>2367</v>
      </c>
      <c r="G30" s="1850" t="s">
        <v>28</v>
      </c>
      <c r="H30" s="1850" t="s">
        <v>28</v>
      </c>
      <c r="I30" s="1850" t="s">
        <v>810</v>
      </c>
    </row>
    <row customHeight="1" ht="11.25">
      <c r="A31" s="1850" t="s">
        <v>2255</v>
      </c>
      <c r="B31" s="1850" t="s">
        <v>16</v>
      </c>
      <c r="C31" s="1850" t="s">
        <v>2368</v>
      </c>
      <c r="D31" s="1850" t="s">
        <v>2369</v>
      </c>
      <c r="E31" s="1850" t="s">
        <v>2370</v>
      </c>
      <c r="F31" s="1850" t="s">
        <v>2371</v>
      </c>
      <c r="G31" s="1850" t="s">
        <v>28</v>
      </c>
      <c r="H31" s="1850" t="s">
        <v>28</v>
      </c>
      <c r="I31" s="1850" t="s">
        <v>810</v>
      </c>
    </row>
    <row customHeight="1" ht="11.25">
      <c r="A32" s="1850" t="s">
        <v>2255</v>
      </c>
      <c r="B32" s="1850" t="s">
        <v>16</v>
      </c>
      <c r="C32" s="1850" t="s">
        <v>2372</v>
      </c>
      <c r="D32" s="1850" t="s">
        <v>2373</v>
      </c>
      <c r="E32" s="1850" t="s">
        <v>2374</v>
      </c>
      <c r="F32" s="1850" t="s">
        <v>2375</v>
      </c>
      <c r="G32" s="1850" t="s">
        <v>28</v>
      </c>
      <c r="H32" s="1850" t="s">
        <v>28</v>
      </c>
      <c r="I32" s="1850" t="s">
        <v>810</v>
      </c>
    </row>
    <row customHeight="1" ht="11.25">
      <c r="A33" s="1850" t="s">
        <v>2255</v>
      </c>
      <c r="B33" s="1850" t="s">
        <v>16</v>
      </c>
      <c r="C33" s="1850" t="s">
        <v>2376</v>
      </c>
      <c r="D33" s="1850" t="s">
        <v>2377</v>
      </c>
      <c r="E33" s="1850" t="s">
        <v>2378</v>
      </c>
      <c r="F33" s="1850" t="s">
        <v>2349</v>
      </c>
      <c r="G33" s="1850" t="s">
        <v>28</v>
      </c>
      <c r="H33" s="1850" t="s">
        <v>28</v>
      </c>
      <c r="I33" s="1850" t="s">
        <v>810</v>
      </c>
    </row>
    <row customHeight="1" ht="11.25">
      <c r="A34" s="1850" t="s">
        <v>2255</v>
      </c>
      <c r="B34" s="1850" t="s">
        <v>16</v>
      </c>
      <c r="C34" s="1850" t="s">
        <v>2379</v>
      </c>
      <c r="D34" s="1850" t="s">
        <v>2380</v>
      </c>
      <c r="E34" s="1850" t="s">
        <v>2381</v>
      </c>
      <c r="F34" s="1850" t="s">
        <v>2382</v>
      </c>
      <c r="G34" s="1850" t="s">
        <v>28</v>
      </c>
      <c r="H34" s="1850" t="s">
        <v>28</v>
      </c>
      <c r="I34" s="1850" t="s">
        <v>810</v>
      </c>
    </row>
    <row customHeight="1" ht="11.25">
      <c r="A35" s="1850" t="s">
        <v>2255</v>
      </c>
      <c r="B35" s="1850" t="s">
        <v>16</v>
      </c>
      <c r="C35" s="1850" t="s">
        <v>2383</v>
      </c>
      <c r="D35" s="1850" t="s">
        <v>2384</v>
      </c>
      <c r="E35" s="1850" t="s">
        <v>2385</v>
      </c>
      <c r="F35" s="1850" t="s">
        <v>2386</v>
      </c>
      <c r="G35" s="1850" t="s">
        <v>28</v>
      </c>
      <c r="H35" s="1850" t="s">
        <v>28</v>
      </c>
      <c r="I35" s="1850" t="s">
        <v>810</v>
      </c>
    </row>
    <row customHeight="1" ht="11.25">
      <c r="A36" s="1850" t="s">
        <v>2255</v>
      </c>
      <c r="B36" s="1850" t="s">
        <v>16</v>
      </c>
      <c r="C36" s="1850" t="s">
        <v>2387</v>
      </c>
      <c r="D36" s="1850" t="s">
        <v>2388</v>
      </c>
      <c r="E36" s="1850" t="s">
        <v>2389</v>
      </c>
      <c r="F36" s="1850" t="s">
        <v>2375</v>
      </c>
      <c r="G36" s="1850" t="s">
        <v>28</v>
      </c>
      <c r="H36" s="1850" t="s">
        <v>28</v>
      </c>
      <c r="I36" s="1850" t="s">
        <v>810</v>
      </c>
    </row>
    <row customHeight="1" ht="11.25">
      <c r="A37" s="1850" t="s">
        <v>2255</v>
      </c>
      <c r="B37" s="1850" t="s">
        <v>16</v>
      </c>
      <c r="C37" s="1850" t="s">
        <v>2390</v>
      </c>
      <c r="D37" s="1850" t="s">
        <v>2391</v>
      </c>
      <c r="E37" s="1850" t="s">
        <v>2392</v>
      </c>
      <c r="F37" s="1850" t="s">
        <v>2271</v>
      </c>
      <c r="G37" s="1850" t="s">
        <v>28</v>
      </c>
      <c r="H37" s="1850" t="s">
        <v>28</v>
      </c>
      <c r="I37" s="1850" t="s">
        <v>810</v>
      </c>
    </row>
    <row customHeight="1" ht="11.25">
      <c r="A38" s="1850" t="s">
        <v>2255</v>
      </c>
      <c r="B38" s="1850" t="s">
        <v>16</v>
      </c>
      <c r="C38" s="1850" t="s">
        <v>2393</v>
      </c>
      <c r="D38" s="1850" t="s">
        <v>2394</v>
      </c>
      <c r="E38" s="1850" t="s">
        <v>2395</v>
      </c>
      <c r="F38" s="1850" t="s">
        <v>2396</v>
      </c>
      <c r="G38" s="1850" t="s">
        <v>28</v>
      </c>
      <c r="H38" s="1850" t="s">
        <v>28</v>
      </c>
      <c r="I38" s="1850" t="s">
        <v>810</v>
      </c>
    </row>
    <row customHeight="1" ht="11.25">
      <c r="A39" s="1850" t="s">
        <v>2255</v>
      </c>
      <c r="B39" s="1850" t="s">
        <v>16</v>
      </c>
      <c r="C39" s="1850" t="s">
        <v>2397</v>
      </c>
      <c r="D39" s="1850" t="s">
        <v>2398</v>
      </c>
      <c r="E39" s="1850" t="s">
        <v>2399</v>
      </c>
      <c r="F39" s="1850" t="s">
        <v>2400</v>
      </c>
      <c r="G39" s="1850" t="s">
        <v>28</v>
      </c>
      <c r="H39" s="1850" t="s">
        <v>28</v>
      </c>
      <c r="I39" s="1850" t="s">
        <v>810</v>
      </c>
    </row>
    <row customHeight="1" ht="11.25">
      <c r="A40" s="1850" t="s">
        <v>2255</v>
      </c>
      <c r="B40" s="1850" t="s">
        <v>16</v>
      </c>
      <c r="C40" s="1850" t="s">
        <v>2401</v>
      </c>
      <c r="D40" s="1850" t="s">
        <v>2402</v>
      </c>
      <c r="E40" s="1850" t="s">
        <v>2403</v>
      </c>
      <c r="F40" s="1850" t="s">
        <v>2375</v>
      </c>
      <c r="G40" s="1850" t="s">
        <v>28</v>
      </c>
      <c r="H40" s="1850" t="s">
        <v>28</v>
      </c>
      <c r="I40" s="1850" t="s">
        <v>810</v>
      </c>
    </row>
    <row customHeight="1" ht="11.25">
      <c r="A41" s="1850" t="s">
        <v>2255</v>
      </c>
      <c r="B41" s="1850" t="s">
        <v>16</v>
      </c>
      <c r="C41" s="1850" t="s">
        <v>2404</v>
      </c>
      <c r="D41" s="1850" t="s">
        <v>2405</v>
      </c>
      <c r="E41" s="1850" t="s">
        <v>2406</v>
      </c>
      <c r="F41" s="1850" t="s">
        <v>2349</v>
      </c>
      <c r="G41" s="1850" t="s">
        <v>28</v>
      </c>
      <c r="H41" s="1850" t="s">
        <v>28</v>
      </c>
      <c r="I41" s="1850" t="s">
        <v>810</v>
      </c>
    </row>
    <row customHeight="1" ht="11.25">
      <c r="A42" s="1850" t="s">
        <v>2255</v>
      </c>
      <c r="B42" s="1850" t="s">
        <v>16</v>
      </c>
      <c r="C42" s="1850" t="s">
        <v>2407</v>
      </c>
      <c r="D42" s="1850" t="s">
        <v>2408</v>
      </c>
      <c r="E42" s="1850" t="s">
        <v>2409</v>
      </c>
      <c r="F42" s="1850" t="s">
        <v>2271</v>
      </c>
      <c r="G42" s="1850" t="s">
        <v>28</v>
      </c>
      <c r="H42" s="1850" t="s">
        <v>28</v>
      </c>
      <c r="I42" s="1850" t="s">
        <v>810</v>
      </c>
    </row>
    <row customHeight="1" ht="11.25">
      <c r="A43" s="1850" t="s">
        <v>2255</v>
      </c>
      <c r="B43" s="1850" t="s">
        <v>16</v>
      </c>
      <c r="C43" s="1850" t="s">
        <v>2410</v>
      </c>
      <c r="D43" s="1850" t="s">
        <v>2411</v>
      </c>
      <c r="E43" s="1850" t="s">
        <v>2412</v>
      </c>
      <c r="F43" s="1850" t="s">
        <v>2321</v>
      </c>
      <c r="G43" s="1850" t="s">
        <v>28</v>
      </c>
      <c r="H43" s="1850" t="s">
        <v>28</v>
      </c>
      <c r="I43" s="1850" t="s">
        <v>810</v>
      </c>
    </row>
    <row customHeight="1" ht="11.25">
      <c r="A44" s="1850" t="s">
        <v>2255</v>
      </c>
      <c r="B44" s="1850" t="s">
        <v>16</v>
      </c>
      <c r="C44" s="1850" t="s">
        <v>2413</v>
      </c>
      <c r="D44" s="1850" t="s">
        <v>2414</v>
      </c>
      <c r="E44" s="1850" t="s">
        <v>2415</v>
      </c>
      <c r="F44" s="1850" t="s">
        <v>2416</v>
      </c>
      <c r="G44" s="1850" t="s">
        <v>28</v>
      </c>
      <c r="H44" s="1850" t="s">
        <v>28</v>
      </c>
      <c r="I44" s="1850" t="s">
        <v>810</v>
      </c>
    </row>
    <row customHeight="1" ht="11.25">
      <c r="A45" s="1850" t="s">
        <v>2255</v>
      </c>
      <c r="B45" s="1850" t="s">
        <v>16</v>
      </c>
      <c r="C45" s="1850" t="s">
        <v>2417</v>
      </c>
      <c r="D45" s="1850" t="s">
        <v>2418</v>
      </c>
      <c r="E45" s="1850" t="s">
        <v>2419</v>
      </c>
      <c r="F45" s="1850" t="s">
        <v>2420</v>
      </c>
      <c r="G45" s="1850" t="s">
        <v>2421</v>
      </c>
      <c r="H45" s="1850" t="s">
        <v>28</v>
      </c>
      <c r="I45" s="1850" t="s">
        <v>810</v>
      </c>
    </row>
    <row customHeight="1" ht="11.25">
      <c r="A46" s="1850" t="s">
        <v>2255</v>
      </c>
      <c r="B46" s="1850" t="s">
        <v>16</v>
      </c>
      <c r="C46" s="1850" t="s">
        <v>2422</v>
      </c>
      <c r="D46" s="1850" t="s">
        <v>2423</v>
      </c>
      <c r="E46" s="1850" t="s">
        <v>2424</v>
      </c>
      <c r="F46" s="1850" t="s">
        <v>2310</v>
      </c>
      <c r="G46" s="1850" t="s">
        <v>28</v>
      </c>
      <c r="H46" s="1850" t="s">
        <v>28</v>
      </c>
      <c r="I46" s="1850" t="s">
        <v>810</v>
      </c>
    </row>
    <row customHeight="1" ht="11.25">
      <c r="A47" s="1850" t="s">
        <v>2255</v>
      </c>
      <c r="B47" s="1850" t="s">
        <v>16</v>
      </c>
      <c r="C47" s="1850" t="s">
        <v>2425</v>
      </c>
      <c r="D47" s="1850" t="s">
        <v>2426</v>
      </c>
      <c r="E47" s="1850" t="s">
        <v>2427</v>
      </c>
      <c r="F47" s="1850" t="s">
        <v>2428</v>
      </c>
      <c r="G47" s="1850" t="s">
        <v>28</v>
      </c>
      <c r="H47" s="1850" t="s">
        <v>28</v>
      </c>
      <c r="I47" s="1850" t="s">
        <v>810</v>
      </c>
    </row>
    <row customHeight="1" ht="11.25">
      <c r="A48" s="1850" t="s">
        <v>2255</v>
      </c>
      <c r="B48" s="1850" t="s">
        <v>16</v>
      </c>
      <c r="C48" s="1850" t="s">
        <v>2429</v>
      </c>
      <c r="D48" s="1850" t="s">
        <v>2430</v>
      </c>
      <c r="E48" s="1850" t="s">
        <v>2431</v>
      </c>
      <c r="F48" s="1850" t="s">
        <v>2349</v>
      </c>
      <c r="G48" s="1850" t="s">
        <v>28</v>
      </c>
      <c r="H48" s="1850" t="s">
        <v>28</v>
      </c>
      <c r="I48" s="1850" t="s">
        <v>810</v>
      </c>
    </row>
    <row customHeight="1" ht="11.25">
      <c r="A49" s="1850" t="s">
        <v>2255</v>
      </c>
      <c r="B49" s="1850" t="s">
        <v>16</v>
      </c>
      <c r="C49" s="1850" t="s">
        <v>2432</v>
      </c>
      <c r="D49" s="1850" t="s">
        <v>2433</v>
      </c>
      <c r="E49" s="1850" t="s">
        <v>2434</v>
      </c>
      <c r="F49" s="1850" t="s">
        <v>2283</v>
      </c>
      <c r="G49" s="1850" t="s">
        <v>28</v>
      </c>
      <c r="H49" s="1850" t="s">
        <v>28</v>
      </c>
      <c r="I49" s="1850" t="s">
        <v>810</v>
      </c>
    </row>
    <row customHeight="1" ht="11.25">
      <c r="A50" s="1850" t="s">
        <v>2255</v>
      </c>
      <c r="B50" s="1850" t="s">
        <v>16</v>
      </c>
      <c r="C50" s="1850" t="s">
        <v>2435</v>
      </c>
      <c r="D50" s="1850" t="s">
        <v>2436</v>
      </c>
      <c r="E50" s="1850" t="s">
        <v>2437</v>
      </c>
      <c r="F50" s="1850" t="s">
        <v>2283</v>
      </c>
      <c r="G50" s="1850" t="s">
        <v>28</v>
      </c>
      <c r="H50" s="1850" t="s">
        <v>28</v>
      </c>
      <c r="I50" s="1850" t="s">
        <v>810</v>
      </c>
    </row>
    <row customHeight="1" ht="11.25">
      <c r="A51" s="1850" t="s">
        <v>2255</v>
      </c>
      <c r="B51" s="1850" t="s">
        <v>16</v>
      </c>
      <c r="C51" s="1850" t="s">
        <v>2438</v>
      </c>
      <c r="D51" s="1850" t="s">
        <v>2439</v>
      </c>
      <c r="E51" s="1850" t="s">
        <v>2440</v>
      </c>
      <c r="F51" s="1850" t="s">
        <v>2283</v>
      </c>
      <c r="G51" s="1850" t="s">
        <v>28</v>
      </c>
      <c r="H51" s="1850" t="s">
        <v>28</v>
      </c>
      <c r="I51" s="1850" t="s">
        <v>810</v>
      </c>
    </row>
    <row customHeight="1" ht="11.25">
      <c r="A52" s="1850" t="s">
        <v>2255</v>
      </c>
      <c r="B52" s="1850" t="s">
        <v>16</v>
      </c>
      <c r="C52" s="1850" t="s">
        <v>2441</v>
      </c>
      <c r="D52" s="1850" t="s">
        <v>2442</v>
      </c>
      <c r="E52" s="1850" t="s">
        <v>2443</v>
      </c>
      <c r="F52" s="1850" t="s">
        <v>2444</v>
      </c>
      <c r="G52" s="1850" t="s">
        <v>28</v>
      </c>
      <c r="H52" s="1850" t="s">
        <v>28</v>
      </c>
      <c r="I52" s="1850" t="s">
        <v>810</v>
      </c>
    </row>
    <row customHeight="1" ht="11.25">
      <c r="A53" s="1850" t="s">
        <v>2255</v>
      </c>
      <c r="B53" s="1850" t="s">
        <v>16</v>
      </c>
      <c r="C53" s="1850" t="s">
        <v>2445</v>
      </c>
      <c r="D53" s="1850" t="s">
        <v>2446</v>
      </c>
      <c r="E53" s="1850" t="s">
        <v>2447</v>
      </c>
      <c r="F53" s="1850" t="s">
        <v>2271</v>
      </c>
      <c r="G53" s="1850" t="s">
        <v>28</v>
      </c>
      <c r="H53" s="1850" t="s">
        <v>28</v>
      </c>
      <c r="I53" s="1850" t="s">
        <v>810</v>
      </c>
    </row>
    <row customHeight="1" ht="11.25">
      <c r="A54" s="1850" t="s">
        <v>2255</v>
      </c>
      <c r="B54" s="1850" t="s">
        <v>16</v>
      </c>
      <c r="C54" s="1850" t="s">
        <v>2448</v>
      </c>
      <c r="D54" s="1850" t="s">
        <v>2449</v>
      </c>
      <c r="E54" s="1850" t="s">
        <v>2450</v>
      </c>
      <c r="F54" s="1850" t="s">
        <v>2375</v>
      </c>
      <c r="G54" s="1850" t="s">
        <v>28</v>
      </c>
      <c r="H54" s="1850" t="s">
        <v>28</v>
      </c>
      <c r="I54" s="1850" t="s">
        <v>810</v>
      </c>
    </row>
    <row customHeight="1" ht="11.25">
      <c r="A55" s="1850" t="s">
        <v>2255</v>
      </c>
      <c r="B55" s="1850" t="s">
        <v>16</v>
      </c>
      <c r="C55" s="1850" t="s">
        <v>2451</v>
      </c>
      <c r="D55" s="1850" t="s">
        <v>2452</v>
      </c>
      <c r="E55" s="1850" t="s">
        <v>2453</v>
      </c>
      <c r="F55" s="1850" t="s">
        <v>53</v>
      </c>
      <c r="G55" s="1850" t="s">
        <v>28</v>
      </c>
      <c r="H55" s="1850" t="s">
        <v>28</v>
      </c>
      <c r="I55" s="1850" t="s">
        <v>810</v>
      </c>
    </row>
    <row customHeight="1" ht="11.25">
      <c r="A56" s="1850" t="s">
        <v>2255</v>
      </c>
      <c r="B56" s="1850" t="s">
        <v>16</v>
      </c>
      <c r="C56" s="1850" t="s">
        <v>2454</v>
      </c>
      <c r="D56" s="1850" t="s">
        <v>2455</v>
      </c>
      <c r="E56" s="1850" t="s">
        <v>2456</v>
      </c>
      <c r="F56" s="1850" t="s">
        <v>2283</v>
      </c>
      <c r="G56" s="1850" t="s">
        <v>28</v>
      </c>
      <c r="H56" s="1850" t="s">
        <v>28</v>
      </c>
      <c r="I56" s="1850" t="s">
        <v>810</v>
      </c>
    </row>
    <row customHeight="1" ht="11.25">
      <c r="A57" s="1850" t="s">
        <v>2255</v>
      </c>
      <c r="B57" s="1850" t="s">
        <v>16</v>
      </c>
      <c r="C57" s="1850" t="s">
        <v>2457</v>
      </c>
      <c r="D57" s="1850" t="s">
        <v>2458</v>
      </c>
      <c r="E57" s="1850" t="s">
        <v>2459</v>
      </c>
      <c r="F57" s="1850" t="s">
        <v>2420</v>
      </c>
      <c r="G57" s="1850" t="s">
        <v>28</v>
      </c>
      <c r="H57" s="1850" t="s">
        <v>28</v>
      </c>
      <c r="I57" s="1850" t="s">
        <v>810</v>
      </c>
    </row>
    <row customHeight="1" ht="11.25">
      <c r="A58" s="1850" t="s">
        <v>2255</v>
      </c>
      <c r="B58" s="1850" t="s">
        <v>16</v>
      </c>
      <c r="C58" s="1850" t="s">
        <v>2460</v>
      </c>
      <c r="D58" s="1850" t="s">
        <v>2461</v>
      </c>
      <c r="E58" s="1850" t="s">
        <v>2462</v>
      </c>
      <c r="F58" s="1850" t="s">
        <v>2444</v>
      </c>
      <c r="G58" s="1850" t="s">
        <v>2463</v>
      </c>
      <c r="H58" s="1850" t="s">
        <v>28</v>
      </c>
      <c r="I58" s="1850" t="s">
        <v>810</v>
      </c>
    </row>
    <row customHeight="1" ht="11.25">
      <c r="A59" s="1850" t="s">
        <v>2255</v>
      </c>
      <c r="B59" s="1850" t="s">
        <v>16</v>
      </c>
      <c r="C59" s="1850" t="s">
        <v>2464</v>
      </c>
      <c r="D59" s="1850" t="s">
        <v>2465</v>
      </c>
      <c r="E59" s="1850" t="s">
        <v>2466</v>
      </c>
      <c r="F59" s="1850" t="s">
        <v>2349</v>
      </c>
      <c r="G59" s="1850" t="s">
        <v>28</v>
      </c>
      <c r="H59" s="1850" t="s">
        <v>28</v>
      </c>
      <c r="I59" s="1850" t="s">
        <v>810</v>
      </c>
    </row>
    <row customHeight="1" ht="11.25">
      <c r="A60" s="1850" t="s">
        <v>2255</v>
      </c>
      <c r="B60" s="1850" t="s">
        <v>16</v>
      </c>
      <c r="C60" s="1850" t="s">
        <v>2467</v>
      </c>
      <c r="D60" s="1850" t="s">
        <v>2468</v>
      </c>
      <c r="E60" s="1850" t="s">
        <v>2469</v>
      </c>
      <c r="F60" s="1850" t="s">
        <v>2371</v>
      </c>
      <c r="G60" s="1850" t="s">
        <v>28</v>
      </c>
      <c r="H60" s="1850" t="s">
        <v>28</v>
      </c>
      <c r="I60" s="1850" t="s">
        <v>810</v>
      </c>
    </row>
    <row customHeight="1" ht="11.25">
      <c r="A61" s="1850" t="s">
        <v>2255</v>
      </c>
      <c r="B61" s="1850" t="s">
        <v>16</v>
      </c>
      <c r="C61" s="1850" t="s">
        <v>2470</v>
      </c>
      <c r="D61" s="1850" t="s">
        <v>2471</v>
      </c>
      <c r="E61" s="1850" t="s">
        <v>2472</v>
      </c>
      <c r="F61" s="1850" t="s">
        <v>2444</v>
      </c>
      <c r="G61" s="1850" t="s">
        <v>28</v>
      </c>
      <c r="H61" s="1850" t="s">
        <v>28</v>
      </c>
      <c r="I61" s="1850" t="s">
        <v>810</v>
      </c>
    </row>
    <row customHeight="1" ht="11.25">
      <c r="A62" s="1850" t="s">
        <v>2255</v>
      </c>
      <c r="B62" s="1850" t="s">
        <v>16</v>
      </c>
      <c r="C62" s="1850" t="s">
        <v>2473</v>
      </c>
      <c r="D62" s="1850" t="s">
        <v>2474</v>
      </c>
      <c r="E62" s="1850" t="s">
        <v>2475</v>
      </c>
      <c r="F62" s="1850" t="s">
        <v>2349</v>
      </c>
      <c r="G62" s="1850" t="s">
        <v>28</v>
      </c>
      <c r="H62" s="1850" t="s">
        <v>28</v>
      </c>
      <c r="I62" s="1850" t="s">
        <v>810</v>
      </c>
    </row>
    <row customHeight="1" ht="11.25">
      <c r="A63" s="1850" t="s">
        <v>2255</v>
      </c>
      <c r="B63" s="1850" t="s">
        <v>16</v>
      </c>
      <c r="C63" s="1850" t="s">
        <v>2476</v>
      </c>
      <c r="D63" s="1850" t="s">
        <v>2477</v>
      </c>
      <c r="E63" s="1850" t="s">
        <v>2478</v>
      </c>
      <c r="F63" s="1850" t="s">
        <v>2349</v>
      </c>
      <c r="G63" s="1850" t="s">
        <v>28</v>
      </c>
      <c r="H63" s="1850" t="s">
        <v>28</v>
      </c>
      <c r="I63" s="1850" t="s">
        <v>810</v>
      </c>
    </row>
    <row customHeight="1" ht="11.25">
      <c r="A64" s="1850" t="s">
        <v>2255</v>
      </c>
      <c r="B64" s="1850" t="s">
        <v>16</v>
      </c>
      <c r="C64" s="1850" t="s">
        <v>2479</v>
      </c>
      <c r="D64" s="1850" t="s">
        <v>2480</v>
      </c>
      <c r="E64" s="1850" t="s">
        <v>2481</v>
      </c>
      <c r="F64" s="1850" t="s">
        <v>2349</v>
      </c>
      <c r="G64" s="1850" t="s">
        <v>28</v>
      </c>
      <c r="H64" s="1850" t="s">
        <v>28</v>
      </c>
      <c r="I64" s="1850" t="s">
        <v>810</v>
      </c>
    </row>
    <row customHeight="1" ht="11.25">
      <c r="A65" s="1850" t="s">
        <v>2255</v>
      </c>
      <c r="B65" s="1850" t="s">
        <v>16</v>
      </c>
      <c r="C65" s="1850" t="s">
        <v>2482</v>
      </c>
      <c r="D65" s="1850" t="s">
        <v>2483</v>
      </c>
      <c r="E65" s="1850" t="s">
        <v>2484</v>
      </c>
      <c r="F65" s="1850" t="s">
        <v>2428</v>
      </c>
      <c r="G65" s="1850" t="s">
        <v>28</v>
      </c>
      <c r="H65" s="1850" t="s">
        <v>28</v>
      </c>
      <c r="I65" s="1850" t="s">
        <v>810</v>
      </c>
    </row>
    <row customHeight="1" ht="11.25">
      <c r="A66" s="1850" t="s">
        <v>2255</v>
      </c>
      <c r="B66" s="1850" t="s">
        <v>16</v>
      </c>
      <c r="C66" s="1850" t="s">
        <v>2485</v>
      </c>
      <c r="D66" s="1850" t="s">
        <v>2486</v>
      </c>
      <c r="E66" s="1850" t="s">
        <v>2487</v>
      </c>
      <c r="F66" s="1850" t="s">
        <v>2488</v>
      </c>
      <c r="G66" s="1850" t="s">
        <v>28</v>
      </c>
      <c r="H66" s="1850" t="s">
        <v>28</v>
      </c>
      <c r="I66" s="1850" t="s">
        <v>810</v>
      </c>
    </row>
    <row customHeight="1" ht="11.25">
      <c r="A67" s="1850" t="s">
        <v>2255</v>
      </c>
      <c r="B67" s="1850" t="s">
        <v>16</v>
      </c>
      <c r="C67" s="1850" t="s">
        <v>2489</v>
      </c>
      <c r="D67" s="1850" t="s">
        <v>2490</v>
      </c>
      <c r="E67" s="1850" t="s">
        <v>2491</v>
      </c>
      <c r="F67" s="1850" t="s">
        <v>2283</v>
      </c>
      <c r="G67" s="1850" t="s">
        <v>28</v>
      </c>
      <c r="H67" s="1850" t="s">
        <v>28</v>
      </c>
      <c r="I67" s="1850" t="s">
        <v>810</v>
      </c>
    </row>
    <row customHeight="1" ht="11.25">
      <c r="A68" s="1850" t="s">
        <v>2255</v>
      </c>
      <c r="B68" s="1850" t="s">
        <v>16</v>
      </c>
      <c r="C68" s="1850" t="s">
        <v>2492</v>
      </c>
      <c r="D68" s="1850" t="s">
        <v>2493</v>
      </c>
      <c r="E68" s="1850" t="s">
        <v>2494</v>
      </c>
      <c r="F68" s="1850" t="s">
        <v>2283</v>
      </c>
      <c r="G68" s="1850" t="s">
        <v>28</v>
      </c>
      <c r="H68" s="1850" t="s">
        <v>28</v>
      </c>
      <c r="I68" s="1850" t="s">
        <v>810</v>
      </c>
    </row>
    <row customHeight="1" ht="11.25">
      <c r="A69" s="1850" t="s">
        <v>2255</v>
      </c>
      <c r="B69" s="1850" t="s">
        <v>16</v>
      </c>
      <c r="C69" s="1850" t="s">
        <v>2495</v>
      </c>
      <c r="D69" s="1850" t="s">
        <v>2496</v>
      </c>
      <c r="E69" s="1850" t="s">
        <v>2497</v>
      </c>
      <c r="F69" s="1850" t="s">
        <v>2498</v>
      </c>
      <c r="G69" s="1850" t="s">
        <v>28</v>
      </c>
      <c r="H69" s="1850" t="s">
        <v>28</v>
      </c>
      <c r="I69" s="1850" t="s">
        <v>810</v>
      </c>
    </row>
    <row customHeight="1" ht="11.25">
      <c r="A70" s="1850" t="s">
        <v>2255</v>
      </c>
      <c r="B70" s="1850" t="s">
        <v>16</v>
      </c>
      <c r="C70" s="1850" t="s">
        <v>2499</v>
      </c>
      <c r="D70" s="1850" t="s">
        <v>2500</v>
      </c>
      <c r="E70" s="1850" t="s">
        <v>2501</v>
      </c>
      <c r="F70" s="1850" t="s">
        <v>53</v>
      </c>
      <c r="G70" s="1850" t="s">
        <v>28</v>
      </c>
      <c r="H70" s="1850" t="s">
        <v>28</v>
      </c>
      <c r="I70" s="1850" t="s">
        <v>810</v>
      </c>
    </row>
    <row customHeight="1" ht="11.25">
      <c r="A71" s="1850" t="s">
        <v>2255</v>
      </c>
      <c r="B71" s="1850" t="s">
        <v>16</v>
      </c>
      <c r="C71" s="1850" t="s">
        <v>2502</v>
      </c>
      <c r="D71" s="1850" t="s">
        <v>2503</v>
      </c>
      <c r="E71" s="1850" t="s">
        <v>2298</v>
      </c>
      <c r="F71" s="1850" t="s">
        <v>2504</v>
      </c>
      <c r="G71" s="1850" t="s">
        <v>28</v>
      </c>
      <c r="H71" s="1850" t="s">
        <v>28</v>
      </c>
      <c r="I71" s="1850" t="s">
        <v>810</v>
      </c>
    </row>
    <row customHeight="1" ht="11.25">
      <c r="A72" s="1850" t="s">
        <v>2255</v>
      </c>
      <c r="B72" s="1850" t="s">
        <v>16</v>
      </c>
      <c r="C72" s="1850" t="s">
        <v>2505</v>
      </c>
      <c r="D72" s="1850" t="s">
        <v>2506</v>
      </c>
      <c r="E72" s="1850" t="s">
        <v>2286</v>
      </c>
      <c r="F72" s="1850" t="s">
        <v>2507</v>
      </c>
      <c r="G72" s="1850" t="s">
        <v>28</v>
      </c>
      <c r="H72" s="1850" t="s">
        <v>28</v>
      </c>
      <c r="I72" s="1850" t="s">
        <v>810</v>
      </c>
    </row>
    <row customHeight="1" ht="11.25">
      <c r="A73" s="1850" t="s">
        <v>2255</v>
      </c>
      <c r="B73" s="1850" t="s">
        <v>16</v>
      </c>
      <c r="C73" s="1850" t="s">
        <v>2508</v>
      </c>
      <c r="D73" s="1850" t="s">
        <v>2509</v>
      </c>
      <c r="E73" s="1850" t="s">
        <v>2497</v>
      </c>
      <c r="F73" s="1850" t="s">
        <v>2510</v>
      </c>
      <c r="G73" s="1850" t="s">
        <v>28</v>
      </c>
      <c r="H73" s="1850" t="s">
        <v>28</v>
      </c>
      <c r="I73" s="1850" t="s">
        <v>810</v>
      </c>
    </row>
    <row customHeight="1" ht="11.25">
      <c r="A74" s="1850" t="s">
        <v>2255</v>
      </c>
      <c r="B74" s="1850" t="s">
        <v>16</v>
      </c>
      <c r="C74" s="1850" t="s">
        <v>2511</v>
      </c>
      <c r="D74" s="1850" t="s">
        <v>2512</v>
      </c>
      <c r="E74" s="1850" t="s">
        <v>2513</v>
      </c>
      <c r="F74" s="1850" t="s">
        <v>2514</v>
      </c>
      <c r="G74" s="1850" t="s">
        <v>28</v>
      </c>
      <c r="H74" s="1850" t="s">
        <v>28</v>
      </c>
      <c r="I74" s="1850" t="s">
        <v>810</v>
      </c>
    </row>
    <row customHeight="1" ht="11.25">
      <c r="A75" s="1850" t="s">
        <v>2255</v>
      </c>
      <c r="B75" s="1850" t="s">
        <v>16</v>
      </c>
      <c r="C75" s="1850" t="s">
        <v>2515</v>
      </c>
      <c r="D75" s="1850" t="s">
        <v>2516</v>
      </c>
      <c r="E75" s="1850" t="s">
        <v>2517</v>
      </c>
      <c r="F75" s="1850" t="s">
        <v>2518</v>
      </c>
      <c r="G75" s="1850" t="s">
        <v>2519</v>
      </c>
      <c r="H75" s="1850" t="s">
        <v>28</v>
      </c>
      <c r="I75" s="1850" t="s">
        <v>810</v>
      </c>
    </row>
    <row customHeight="1" ht="11.25">
      <c r="A76" s="1850" t="s">
        <v>2255</v>
      </c>
      <c r="B76" s="1850" t="s">
        <v>16</v>
      </c>
      <c r="C76" s="1850" t="s">
        <v>2264</v>
      </c>
      <c r="D76" s="1850" t="s">
        <v>2265</v>
      </c>
      <c r="E76" s="1850" t="s">
        <v>2266</v>
      </c>
      <c r="F76" s="1850" t="s">
        <v>2267</v>
      </c>
      <c r="G76" s="1850" t="s">
        <v>28</v>
      </c>
      <c r="H76" s="1850" t="s">
        <v>28</v>
      </c>
      <c r="I76" s="1850" t="s">
        <v>896</v>
      </c>
    </row>
    <row customHeight="1" ht="11.25">
      <c r="A77" s="1850" t="s">
        <v>2255</v>
      </c>
      <c r="B77" s="1850" t="s">
        <v>16</v>
      </c>
      <c r="C77" s="1850" t="s">
        <v>2268</v>
      </c>
      <c r="D77" s="1850" t="s">
        <v>2269</v>
      </c>
      <c r="E77" s="1850" t="s">
        <v>2270</v>
      </c>
      <c r="F77" s="1850" t="s">
        <v>2271</v>
      </c>
      <c r="G77" s="1850" t="s">
        <v>28</v>
      </c>
      <c r="H77" s="1850" t="s">
        <v>28</v>
      </c>
      <c r="I77" s="1850" t="s">
        <v>896</v>
      </c>
    </row>
    <row customHeight="1" ht="11.25">
      <c r="A78" s="1850" t="s">
        <v>2255</v>
      </c>
      <c r="B78" s="1850" t="s">
        <v>16</v>
      </c>
      <c r="C78" s="1850" t="s">
        <v>2272</v>
      </c>
      <c r="D78" s="1850" t="s">
        <v>2273</v>
      </c>
      <c r="E78" s="1850" t="s">
        <v>2274</v>
      </c>
      <c r="F78" s="1850" t="s">
        <v>2275</v>
      </c>
      <c r="G78" s="1850" t="s">
        <v>28</v>
      </c>
      <c r="H78" s="1850" t="s">
        <v>28</v>
      </c>
      <c r="I78" s="1850" t="s">
        <v>896</v>
      </c>
    </row>
    <row customHeight="1" ht="11.25">
      <c r="A79" s="1850" t="s">
        <v>2255</v>
      </c>
      <c r="B79" s="1850" t="s">
        <v>16</v>
      </c>
      <c r="C79" s="1850" t="s">
        <v>2284</v>
      </c>
      <c r="D79" s="1850" t="s">
        <v>2285</v>
      </c>
      <c r="E79" s="1850" t="s">
        <v>2286</v>
      </c>
      <c r="F79" s="1850" t="s">
        <v>2287</v>
      </c>
      <c r="G79" s="1850" t="s">
        <v>28</v>
      </c>
      <c r="H79" s="1850" t="s">
        <v>28</v>
      </c>
      <c r="I79" s="1850" t="s">
        <v>896</v>
      </c>
    </row>
    <row customHeight="1" ht="11.25">
      <c r="A80" s="1850" t="s">
        <v>2255</v>
      </c>
      <c r="B80" s="1850" t="s">
        <v>16</v>
      </c>
      <c r="C80" s="1850" t="s">
        <v>2296</v>
      </c>
      <c r="D80" s="1850" t="s">
        <v>2297</v>
      </c>
      <c r="E80" s="1850" t="s">
        <v>2298</v>
      </c>
      <c r="F80" s="1850" t="s">
        <v>2299</v>
      </c>
      <c r="G80" s="1850" t="s">
        <v>2300</v>
      </c>
      <c r="H80" s="1850" t="s">
        <v>28</v>
      </c>
      <c r="I80" s="1850" t="s">
        <v>896</v>
      </c>
    </row>
    <row customHeight="1" ht="11.25">
      <c r="A81" s="1850" t="s">
        <v>2255</v>
      </c>
      <c r="B81" s="1850" t="s">
        <v>16</v>
      </c>
      <c r="C81" s="1850" t="s">
        <v>28</v>
      </c>
      <c r="D81" s="1850" t="s">
        <v>2301</v>
      </c>
      <c r="E81" s="1850" t="s">
        <v>2302</v>
      </c>
      <c r="F81" s="1850" t="s">
        <v>2283</v>
      </c>
      <c r="G81" s="1850" t="s">
        <v>28</v>
      </c>
      <c r="H81" s="1850" t="s">
        <v>28</v>
      </c>
      <c r="I81" s="1850" t="s">
        <v>896</v>
      </c>
    </row>
    <row customHeight="1" ht="11.25">
      <c r="A82" s="1850" t="s">
        <v>2255</v>
      </c>
      <c r="B82" s="1850" t="s">
        <v>16</v>
      </c>
      <c r="C82" s="1850" t="s">
        <v>2322</v>
      </c>
      <c r="D82" s="1850" t="s">
        <v>2323</v>
      </c>
      <c r="E82" s="1850" t="s">
        <v>2324</v>
      </c>
      <c r="F82" s="1850" t="s">
        <v>2325</v>
      </c>
      <c r="G82" s="1850" t="s">
        <v>28</v>
      </c>
      <c r="H82" s="1850" t="s">
        <v>28</v>
      </c>
      <c r="I82" s="1850" t="s">
        <v>896</v>
      </c>
    </row>
    <row customHeight="1" ht="11.25">
      <c r="A83" s="1850" t="s">
        <v>2255</v>
      </c>
      <c r="B83" s="1850" t="s">
        <v>16</v>
      </c>
      <c r="C83" s="1850" t="s">
        <v>2342</v>
      </c>
      <c r="D83" s="1850" t="s">
        <v>2343</v>
      </c>
      <c r="E83" s="1850" t="s">
        <v>2344</v>
      </c>
      <c r="F83" s="1850" t="s">
        <v>2345</v>
      </c>
      <c r="G83" s="1850" t="s">
        <v>28</v>
      </c>
      <c r="H83" s="1850" t="s">
        <v>28</v>
      </c>
      <c r="I83" s="1850" t="s">
        <v>896</v>
      </c>
    </row>
    <row customHeight="1" ht="11.25">
      <c r="A84" s="1850" t="s">
        <v>2255</v>
      </c>
      <c r="B84" s="1850" t="s">
        <v>16</v>
      </c>
      <c r="C84" s="1850" t="s">
        <v>2346</v>
      </c>
      <c r="D84" s="1850" t="s">
        <v>2347</v>
      </c>
      <c r="E84" s="1850" t="s">
        <v>2348</v>
      </c>
      <c r="F84" s="1850" t="s">
        <v>2349</v>
      </c>
      <c r="G84" s="1850" t="s">
        <v>28</v>
      </c>
      <c r="H84" s="1850" t="s">
        <v>28</v>
      </c>
      <c r="I84" s="1850" t="s">
        <v>896</v>
      </c>
    </row>
    <row customHeight="1" ht="11.25">
      <c r="A85" s="1850" t="s">
        <v>2255</v>
      </c>
      <c r="B85" s="1850" t="s">
        <v>16</v>
      </c>
      <c r="C85" s="1850" t="s">
        <v>2360</v>
      </c>
      <c r="D85" s="1850" t="s">
        <v>2361</v>
      </c>
      <c r="E85" s="1850" t="s">
        <v>2362</v>
      </c>
      <c r="F85" s="1850" t="s">
        <v>2363</v>
      </c>
      <c r="G85" s="1850" t="s">
        <v>28</v>
      </c>
      <c r="H85" s="1850" t="s">
        <v>28</v>
      </c>
      <c r="I85" s="1850" t="s">
        <v>896</v>
      </c>
    </row>
    <row customHeight="1" ht="11.25">
      <c r="A86" s="1850" t="s">
        <v>2255</v>
      </c>
      <c r="B86" s="1850" t="s">
        <v>16</v>
      </c>
      <c r="C86" s="1850" t="s">
        <v>2368</v>
      </c>
      <c r="D86" s="1850" t="s">
        <v>2369</v>
      </c>
      <c r="E86" s="1850" t="s">
        <v>2370</v>
      </c>
      <c r="F86" s="1850" t="s">
        <v>2371</v>
      </c>
      <c r="G86" s="1850" t="s">
        <v>28</v>
      </c>
      <c r="H86" s="1850" t="s">
        <v>28</v>
      </c>
      <c r="I86" s="1850" t="s">
        <v>896</v>
      </c>
    </row>
    <row customHeight="1" ht="11.25">
      <c r="A87" s="1850" t="s">
        <v>2255</v>
      </c>
      <c r="B87" s="1850" t="s">
        <v>16</v>
      </c>
      <c r="C87" s="1850" t="s">
        <v>2372</v>
      </c>
      <c r="D87" s="1850" t="s">
        <v>2373</v>
      </c>
      <c r="E87" s="1850" t="s">
        <v>2374</v>
      </c>
      <c r="F87" s="1850" t="s">
        <v>2375</v>
      </c>
      <c r="G87" s="1850" t="s">
        <v>28</v>
      </c>
      <c r="H87" s="1850" t="s">
        <v>28</v>
      </c>
      <c r="I87" s="1850" t="s">
        <v>896</v>
      </c>
    </row>
    <row customHeight="1" ht="11.25">
      <c r="A88" s="1850" t="s">
        <v>2255</v>
      </c>
      <c r="B88" s="1850" t="s">
        <v>16</v>
      </c>
      <c r="C88" s="1850" t="s">
        <v>2376</v>
      </c>
      <c r="D88" s="1850" t="s">
        <v>2377</v>
      </c>
      <c r="E88" s="1850" t="s">
        <v>2378</v>
      </c>
      <c r="F88" s="1850" t="s">
        <v>2349</v>
      </c>
      <c r="G88" s="1850" t="s">
        <v>28</v>
      </c>
      <c r="H88" s="1850" t="s">
        <v>28</v>
      </c>
      <c r="I88" s="1850" t="s">
        <v>896</v>
      </c>
    </row>
    <row customHeight="1" ht="11.25">
      <c r="A89" s="1850" t="s">
        <v>2255</v>
      </c>
      <c r="B89" s="1850" t="s">
        <v>16</v>
      </c>
      <c r="C89" s="1850" t="s">
        <v>2383</v>
      </c>
      <c r="D89" s="1850" t="s">
        <v>2384</v>
      </c>
      <c r="E89" s="1850" t="s">
        <v>2385</v>
      </c>
      <c r="F89" s="1850" t="s">
        <v>2386</v>
      </c>
      <c r="G89" s="1850" t="s">
        <v>28</v>
      </c>
      <c r="H89" s="1850" t="s">
        <v>28</v>
      </c>
      <c r="I89" s="1850" t="s">
        <v>896</v>
      </c>
    </row>
    <row customHeight="1" ht="11.25">
      <c r="A90" s="1850" t="s">
        <v>2255</v>
      </c>
      <c r="B90" s="1850" t="s">
        <v>16</v>
      </c>
      <c r="C90" s="1850" t="s">
        <v>2390</v>
      </c>
      <c r="D90" s="1850" t="s">
        <v>2391</v>
      </c>
      <c r="E90" s="1850" t="s">
        <v>2392</v>
      </c>
      <c r="F90" s="1850" t="s">
        <v>2271</v>
      </c>
      <c r="G90" s="1850" t="s">
        <v>28</v>
      </c>
      <c r="H90" s="1850" t="s">
        <v>28</v>
      </c>
      <c r="I90" s="1850" t="s">
        <v>896</v>
      </c>
    </row>
    <row customHeight="1" ht="11.25">
      <c r="A91" s="1850" t="s">
        <v>2255</v>
      </c>
      <c r="B91" s="1850" t="s">
        <v>16</v>
      </c>
      <c r="C91" s="1850" t="s">
        <v>2401</v>
      </c>
      <c r="D91" s="1850" t="s">
        <v>2402</v>
      </c>
      <c r="E91" s="1850" t="s">
        <v>2403</v>
      </c>
      <c r="F91" s="1850" t="s">
        <v>2375</v>
      </c>
      <c r="G91" s="1850" t="s">
        <v>28</v>
      </c>
      <c r="H91" s="1850" t="s">
        <v>28</v>
      </c>
      <c r="I91" s="1850" t="s">
        <v>896</v>
      </c>
    </row>
    <row customHeight="1" ht="11.25">
      <c r="A92" s="1850" t="s">
        <v>2255</v>
      </c>
      <c r="B92" s="1850" t="s">
        <v>16</v>
      </c>
      <c r="C92" s="1850" t="s">
        <v>2404</v>
      </c>
      <c r="D92" s="1850" t="s">
        <v>2405</v>
      </c>
      <c r="E92" s="1850" t="s">
        <v>2406</v>
      </c>
      <c r="F92" s="1850" t="s">
        <v>2349</v>
      </c>
      <c r="G92" s="1850" t="s">
        <v>28</v>
      </c>
      <c r="H92" s="1850" t="s">
        <v>28</v>
      </c>
      <c r="I92" s="1850" t="s">
        <v>896</v>
      </c>
    </row>
    <row customHeight="1" ht="11.25">
      <c r="A93" s="1850" t="s">
        <v>2255</v>
      </c>
      <c r="B93" s="1850" t="s">
        <v>16</v>
      </c>
      <c r="C93" s="1850" t="s">
        <v>2417</v>
      </c>
      <c r="D93" s="1850" t="s">
        <v>2418</v>
      </c>
      <c r="E93" s="1850" t="s">
        <v>2419</v>
      </c>
      <c r="F93" s="1850" t="s">
        <v>2420</v>
      </c>
      <c r="G93" s="1850" t="s">
        <v>2421</v>
      </c>
      <c r="H93" s="1850" t="s">
        <v>28</v>
      </c>
      <c r="I93" s="1850" t="s">
        <v>896</v>
      </c>
    </row>
    <row customHeight="1" ht="11.25">
      <c r="A94" s="1850" t="s">
        <v>2255</v>
      </c>
      <c r="B94" s="1850" t="s">
        <v>16</v>
      </c>
      <c r="C94" s="1850" t="s">
        <v>2422</v>
      </c>
      <c r="D94" s="1850" t="s">
        <v>2423</v>
      </c>
      <c r="E94" s="1850" t="s">
        <v>2424</v>
      </c>
      <c r="F94" s="1850" t="s">
        <v>2310</v>
      </c>
      <c r="G94" s="1850" t="s">
        <v>28</v>
      </c>
      <c r="H94" s="1850" t="s">
        <v>28</v>
      </c>
      <c r="I94" s="1850" t="s">
        <v>896</v>
      </c>
    </row>
    <row customHeight="1" ht="11.25">
      <c r="A95" s="1850" t="s">
        <v>2255</v>
      </c>
      <c r="B95" s="1850" t="s">
        <v>16</v>
      </c>
      <c r="C95" s="1850" t="s">
        <v>2432</v>
      </c>
      <c r="D95" s="1850" t="s">
        <v>2433</v>
      </c>
      <c r="E95" s="1850" t="s">
        <v>2434</v>
      </c>
      <c r="F95" s="1850" t="s">
        <v>2283</v>
      </c>
      <c r="G95" s="1850" t="s">
        <v>28</v>
      </c>
      <c r="H95" s="1850" t="s">
        <v>28</v>
      </c>
      <c r="I95" s="1850" t="s">
        <v>896</v>
      </c>
    </row>
    <row customHeight="1" ht="11.25">
      <c r="A96" s="1850" t="s">
        <v>2255</v>
      </c>
      <c r="B96" s="1850" t="s">
        <v>16</v>
      </c>
      <c r="C96" s="1850" t="s">
        <v>2441</v>
      </c>
      <c r="D96" s="1850" t="s">
        <v>2442</v>
      </c>
      <c r="E96" s="1850" t="s">
        <v>2443</v>
      </c>
      <c r="F96" s="1850" t="s">
        <v>2444</v>
      </c>
      <c r="G96" s="1850" t="s">
        <v>28</v>
      </c>
      <c r="H96" s="1850" t="s">
        <v>28</v>
      </c>
      <c r="I96" s="1850" t="s">
        <v>896</v>
      </c>
    </row>
    <row customHeight="1" ht="11.25">
      <c r="A97" s="1850" t="s">
        <v>2255</v>
      </c>
      <c r="B97" s="1850" t="s">
        <v>16</v>
      </c>
      <c r="C97" s="1850" t="s">
        <v>2451</v>
      </c>
      <c r="D97" s="1850" t="s">
        <v>2452</v>
      </c>
      <c r="E97" s="1850" t="s">
        <v>2453</v>
      </c>
      <c r="F97" s="1850" t="s">
        <v>53</v>
      </c>
      <c r="G97" s="1850" t="s">
        <v>28</v>
      </c>
      <c r="H97" s="1850" t="s">
        <v>28</v>
      </c>
      <c r="I97" s="1850" t="s">
        <v>896</v>
      </c>
    </row>
    <row customHeight="1" ht="11.25">
      <c r="A98" s="1850" t="s">
        <v>2255</v>
      </c>
      <c r="B98" s="1850" t="s">
        <v>16</v>
      </c>
      <c r="C98" s="1850" t="s">
        <v>2454</v>
      </c>
      <c r="D98" s="1850" t="s">
        <v>2455</v>
      </c>
      <c r="E98" s="1850" t="s">
        <v>2456</v>
      </c>
      <c r="F98" s="1850" t="s">
        <v>2283</v>
      </c>
      <c r="G98" s="1850" t="s">
        <v>28</v>
      </c>
      <c r="H98" s="1850" t="s">
        <v>28</v>
      </c>
      <c r="I98" s="1850" t="s">
        <v>896</v>
      </c>
    </row>
    <row customHeight="1" ht="11.25">
      <c r="A99" s="1850" t="s">
        <v>2255</v>
      </c>
      <c r="B99" s="1850" t="s">
        <v>16</v>
      </c>
      <c r="C99" s="1850" t="s">
        <v>2460</v>
      </c>
      <c r="D99" s="1850" t="s">
        <v>2461</v>
      </c>
      <c r="E99" s="1850" t="s">
        <v>2462</v>
      </c>
      <c r="F99" s="1850" t="s">
        <v>2444</v>
      </c>
      <c r="G99" s="1850" t="s">
        <v>2463</v>
      </c>
      <c r="H99" s="1850" t="s">
        <v>28</v>
      </c>
      <c r="I99" s="1850" t="s">
        <v>896</v>
      </c>
    </row>
    <row customHeight="1" ht="11.25">
      <c r="A100" s="1850" t="s">
        <v>2255</v>
      </c>
      <c r="B100" s="1850" t="s">
        <v>16</v>
      </c>
      <c r="C100" s="1850" t="s">
        <v>2464</v>
      </c>
      <c r="D100" s="1850" t="s">
        <v>2465</v>
      </c>
      <c r="E100" s="1850" t="s">
        <v>2466</v>
      </c>
      <c r="F100" s="1850" t="s">
        <v>2349</v>
      </c>
      <c r="G100" s="1850" t="s">
        <v>28</v>
      </c>
      <c r="H100" s="1850" t="s">
        <v>28</v>
      </c>
      <c r="I100" s="1850" t="s">
        <v>896</v>
      </c>
    </row>
    <row customHeight="1" ht="11.25">
      <c r="A101" s="1850" t="s">
        <v>2255</v>
      </c>
      <c r="B101" s="1850" t="s">
        <v>16</v>
      </c>
      <c r="C101" s="1850" t="s">
        <v>2467</v>
      </c>
      <c r="D101" s="1850" t="s">
        <v>2468</v>
      </c>
      <c r="E101" s="1850" t="s">
        <v>2469</v>
      </c>
      <c r="F101" s="1850" t="s">
        <v>2371</v>
      </c>
      <c r="G101" s="1850" t="s">
        <v>28</v>
      </c>
      <c r="H101" s="1850" t="s">
        <v>28</v>
      </c>
      <c r="I101" s="1850" t="s">
        <v>896</v>
      </c>
    </row>
    <row customHeight="1" ht="11.25">
      <c r="A102" s="1850" t="s">
        <v>2255</v>
      </c>
      <c r="B102" s="1850" t="s">
        <v>16</v>
      </c>
      <c r="C102" s="1850" t="s">
        <v>2470</v>
      </c>
      <c r="D102" s="1850" t="s">
        <v>2471</v>
      </c>
      <c r="E102" s="1850" t="s">
        <v>2472</v>
      </c>
      <c r="F102" s="1850" t="s">
        <v>2444</v>
      </c>
      <c r="G102" s="1850" t="s">
        <v>28</v>
      </c>
      <c r="H102" s="1850" t="s">
        <v>28</v>
      </c>
      <c r="I102" s="1850" t="s">
        <v>896</v>
      </c>
    </row>
    <row customHeight="1" ht="11.25">
      <c r="A103" s="1850" t="s">
        <v>2255</v>
      </c>
      <c r="B103" s="1850" t="s">
        <v>16</v>
      </c>
      <c r="C103" s="1850" t="s">
        <v>2473</v>
      </c>
      <c r="D103" s="1850" t="s">
        <v>2474</v>
      </c>
      <c r="E103" s="1850" t="s">
        <v>2475</v>
      </c>
      <c r="F103" s="1850" t="s">
        <v>2349</v>
      </c>
      <c r="G103" s="1850" t="s">
        <v>28</v>
      </c>
      <c r="H103" s="1850" t="s">
        <v>28</v>
      </c>
      <c r="I103" s="1850" t="s">
        <v>896</v>
      </c>
    </row>
    <row customHeight="1" ht="11.25">
      <c r="A104" s="1850" t="s">
        <v>2255</v>
      </c>
      <c r="B104" s="1850" t="s">
        <v>16</v>
      </c>
      <c r="C104" s="1850" t="s">
        <v>2476</v>
      </c>
      <c r="D104" s="1850" t="s">
        <v>2477</v>
      </c>
      <c r="E104" s="1850" t="s">
        <v>2478</v>
      </c>
      <c r="F104" s="1850" t="s">
        <v>2349</v>
      </c>
      <c r="G104" s="1850" t="s">
        <v>28</v>
      </c>
      <c r="H104" s="1850" t="s">
        <v>28</v>
      </c>
      <c r="I104" s="1850" t="s">
        <v>896</v>
      </c>
    </row>
    <row customHeight="1" ht="11.25">
      <c r="A105" s="1850" t="s">
        <v>2255</v>
      </c>
      <c r="B105" s="1850" t="s">
        <v>16</v>
      </c>
      <c r="C105" s="1850" t="s">
        <v>2479</v>
      </c>
      <c r="D105" s="1850" t="s">
        <v>2480</v>
      </c>
      <c r="E105" s="1850" t="s">
        <v>2481</v>
      </c>
      <c r="F105" s="1850" t="s">
        <v>2349</v>
      </c>
      <c r="G105" s="1850" t="s">
        <v>28</v>
      </c>
      <c r="H105" s="1850" t="s">
        <v>28</v>
      </c>
      <c r="I105" s="1850" t="s">
        <v>896</v>
      </c>
    </row>
    <row customHeight="1" ht="11.25">
      <c r="A106" s="1850" t="s">
        <v>2255</v>
      </c>
      <c r="B106" s="1850" t="s">
        <v>16</v>
      </c>
      <c r="C106" s="1850" t="s">
        <v>2482</v>
      </c>
      <c r="D106" s="1850" t="s">
        <v>2483</v>
      </c>
      <c r="E106" s="1850" t="s">
        <v>2484</v>
      </c>
      <c r="F106" s="1850" t="s">
        <v>2428</v>
      </c>
      <c r="G106" s="1850" t="s">
        <v>28</v>
      </c>
      <c r="H106" s="1850" t="s">
        <v>28</v>
      </c>
      <c r="I106" s="1850" t="s">
        <v>896</v>
      </c>
    </row>
    <row customHeight="1" ht="11.25">
      <c r="A107" s="1850" t="s">
        <v>2255</v>
      </c>
      <c r="B107" s="1850" t="s">
        <v>16</v>
      </c>
      <c r="C107" s="1850" t="s">
        <v>2495</v>
      </c>
      <c r="D107" s="1850" t="s">
        <v>2496</v>
      </c>
      <c r="E107" s="1850" t="s">
        <v>2497</v>
      </c>
      <c r="F107" s="1850" t="s">
        <v>2498</v>
      </c>
      <c r="G107" s="1850" t="s">
        <v>28</v>
      </c>
      <c r="H107" s="1850" t="s">
        <v>28</v>
      </c>
      <c r="I107" s="1850" t="s">
        <v>896</v>
      </c>
    </row>
    <row customHeight="1" ht="11.25">
      <c r="A108" s="1850" t="s">
        <v>2255</v>
      </c>
      <c r="B108" s="1850" t="s">
        <v>16</v>
      </c>
      <c r="C108" s="1850" t="s">
        <v>2502</v>
      </c>
      <c r="D108" s="1850" t="s">
        <v>2503</v>
      </c>
      <c r="E108" s="1850" t="s">
        <v>2298</v>
      </c>
      <c r="F108" s="1850" t="s">
        <v>2504</v>
      </c>
      <c r="G108" s="1850" t="s">
        <v>28</v>
      </c>
      <c r="H108" s="1850" t="s">
        <v>28</v>
      </c>
      <c r="I108" s="1850" t="s">
        <v>896</v>
      </c>
    </row>
    <row customHeight="1" ht="11.25">
      <c r="A109" s="1850" t="s">
        <v>2255</v>
      </c>
      <c r="B109" s="1850" t="s">
        <v>16</v>
      </c>
      <c r="C109" s="1850" t="s">
        <v>2505</v>
      </c>
      <c r="D109" s="1850" t="s">
        <v>2506</v>
      </c>
      <c r="E109" s="1850" t="s">
        <v>2286</v>
      </c>
      <c r="F109" s="1850" t="s">
        <v>2507</v>
      </c>
      <c r="G109" s="1850" t="s">
        <v>28</v>
      </c>
      <c r="H109" s="1850" t="s">
        <v>28</v>
      </c>
      <c r="I109" s="1850" t="s">
        <v>896</v>
      </c>
    </row>
    <row customHeight="1" ht="11.25">
      <c r="A110" s="1850" t="s">
        <v>2255</v>
      </c>
      <c r="B110" s="1850" t="s">
        <v>16</v>
      </c>
      <c r="C110" s="1850" t="s">
        <v>2508</v>
      </c>
      <c r="D110" s="1850" t="s">
        <v>2509</v>
      </c>
      <c r="E110" s="1850" t="s">
        <v>2497</v>
      </c>
      <c r="F110" s="1850" t="s">
        <v>2510</v>
      </c>
      <c r="G110" s="1850" t="s">
        <v>28</v>
      </c>
      <c r="H110" s="1850" t="s">
        <v>28</v>
      </c>
      <c r="I110" s="1850" t="s">
        <v>896</v>
      </c>
    </row>
    <row customHeight="1" ht="11.25">
      <c r="A111" s="1850" t="s">
        <v>2255</v>
      </c>
      <c r="B111" s="1850" t="s">
        <v>16</v>
      </c>
      <c r="C111" s="1850" t="s">
        <v>2515</v>
      </c>
      <c r="D111" s="1850" t="s">
        <v>2516</v>
      </c>
      <c r="E111" s="1850" t="s">
        <v>2517</v>
      </c>
      <c r="F111" s="1850" t="s">
        <v>2518</v>
      </c>
      <c r="G111" s="1850" t="s">
        <v>2519</v>
      </c>
      <c r="H111" s="1850" t="s">
        <v>28</v>
      </c>
      <c r="I111" s="1850" t="s">
        <v>896</v>
      </c>
    </row>
    <row customHeight="1" ht="11.25">
      <c r="A112" s="1850" t="s">
        <v>2255</v>
      </c>
      <c r="B112" s="1850" t="s">
        <v>16</v>
      </c>
      <c r="C112" s="1850" t="s">
        <v>2520</v>
      </c>
      <c r="D112" s="1850" t="s">
        <v>2521</v>
      </c>
      <c r="E112" s="1850" t="s">
        <v>2522</v>
      </c>
      <c r="F112" s="1850" t="s">
        <v>2523</v>
      </c>
      <c r="G112" s="1850" t="s">
        <v>28</v>
      </c>
      <c r="H112" s="1850" t="s">
        <v>28</v>
      </c>
      <c r="I112" s="1850" t="s">
        <v>856</v>
      </c>
    </row>
    <row customHeight="1" ht="11.25">
      <c r="A113" s="1850" t="s">
        <v>2255</v>
      </c>
      <c r="B113" s="1850" t="s">
        <v>16</v>
      </c>
      <c r="C113" s="1850" t="s">
        <v>2256</v>
      </c>
      <c r="D113" s="1850" t="s">
        <v>2257</v>
      </c>
      <c r="E113" s="1850" t="s">
        <v>2258</v>
      </c>
      <c r="F113" s="1850" t="s">
        <v>2259</v>
      </c>
      <c r="G113" s="1850" t="s">
        <v>28</v>
      </c>
      <c r="H113" s="1850" t="s">
        <v>28</v>
      </c>
      <c r="I113" s="1850" t="s">
        <v>856</v>
      </c>
    </row>
    <row customHeight="1" ht="11.25">
      <c r="A114" s="1850" t="s">
        <v>2255</v>
      </c>
      <c r="B114" s="1850" t="s">
        <v>16</v>
      </c>
      <c r="C114" s="1850" t="s">
        <v>2264</v>
      </c>
      <c r="D114" s="1850" t="s">
        <v>2265</v>
      </c>
      <c r="E114" s="1850" t="s">
        <v>2266</v>
      </c>
      <c r="F114" s="1850" t="s">
        <v>2267</v>
      </c>
      <c r="G114" s="1850" t="s">
        <v>28</v>
      </c>
      <c r="H114" s="1850" t="s">
        <v>28</v>
      </c>
      <c r="I114" s="1850" t="s">
        <v>856</v>
      </c>
    </row>
    <row customHeight="1" ht="11.25">
      <c r="A115" s="1850" t="s">
        <v>2255</v>
      </c>
      <c r="B115" s="1850" t="s">
        <v>16</v>
      </c>
      <c r="C115" s="1850" t="s">
        <v>2524</v>
      </c>
      <c r="D115" s="1850" t="s">
        <v>2525</v>
      </c>
      <c r="E115" s="1850" t="s">
        <v>2526</v>
      </c>
      <c r="F115" s="1850" t="s">
        <v>2283</v>
      </c>
      <c r="G115" s="1850" t="s">
        <v>28</v>
      </c>
      <c r="H115" s="1850" t="s">
        <v>28</v>
      </c>
      <c r="I115" s="1850" t="s">
        <v>856</v>
      </c>
    </row>
    <row customHeight="1" ht="11.25">
      <c r="A116" s="1850" t="s">
        <v>2255</v>
      </c>
      <c r="B116" s="1850" t="s">
        <v>16</v>
      </c>
      <c r="C116" s="1850" t="s">
        <v>2527</v>
      </c>
      <c r="D116" s="1850" t="s">
        <v>2528</v>
      </c>
      <c r="E116" s="1850" t="s">
        <v>2529</v>
      </c>
      <c r="F116" s="1850" t="s">
        <v>2275</v>
      </c>
      <c r="G116" s="1850" t="s">
        <v>28</v>
      </c>
      <c r="H116" s="1850" t="s">
        <v>28</v>
      </c>
      <c r="I116" s="1850" t="s">
        <v>856</v>
      </c>
    </row>
    <row customHeight="1" ht="11.25">
      <c r="A117" s="1850" t="s">
        <v>2255</v>
      </c>
      <c r="B117" s="1850" t="s">
        <v>16</v>
      </c>
      <c r="C117" s="1850" t="s">
        <v>2530</v>
      </c>
      <c r="D117" s="1850" t="s">
        <v>2531</v>
      </c>
      <c r="E117" s="1850" t="s">
        <v>2395</v>
      </c>
      <c r="F117" s="1850" t="s">
        <v>2444</v>
      </c>
      <c r="G117" s="1850" t="s">
        <v>28</v>
      </c>
      <c r="H117" s="1850" t="s">
        <v>28</v>
      </c>
      <c r="I117" s="1850" t="s">
        <v>856</v>
      </c>
    </row>
    <row customHeight="1" ht="11.25">
      <c r="A118" s="1850" t="s">
        <v>2255</v>
      </c>
      <c r="B118" s="1850" t="s">
        <v>16</v>
      </c>
      <c r="C118" s="1850" t="s">
        <v>2532</v>
      </c>
      <c r="D118" s="1850" t="s">
        <v>2533</v>
      </c>
      <c r="E118" s="1850" t="s">
        <v>2534</v>
      </c>
      <c r="F118" s="1850" t="s">
        <v>2428</v>
      </c>
      <c r="G118" s="1850" t="s">
        <v>28</v>
      </c>
      <c r="H118" s="1850" t="s">
        <v>28</v>
      </c>
      <c r="I118" s="1850" t="s">
        <v>856</v>
      </c>
    </row>
    <row customHeight="1" ht="11.25">
      <c r="A119" s="1850" t="s">
        <v>2255</v>
      </c>
      <c r="B119" s="1850" t="s">
        <v>16</v>
      </c>
      <c r="C119" s="1850" t="s">
        <v>2280</v>
      </c>
      <c r="D119" s="1850" t="s">
        <v>2281</v>
      </c>
      <c r="E119" s="1850" t="s">
        <v>2282</v>
      </c>
      <c r="F119" s="1850" t="s">
        <v>2283</v>
      </c>
      <c r="G119" s="1850" t="s">
        <v>28</v>
      </c>
      <c r="H119" s="1850" t="s">
        <v>28</v>
      </c>
      <c r="I119" s="1850" t="s">
        <v>856</v>
      </c>
    </row>
    <row customHeight="1" ht="11.25">
      <c r="A120" s="1850" t="s">
        <v>2255</v>
      </c>
      <c r="B120" s="1850" t="s">
        <v>16</v>
      </c>
      <c r="C120" s="1850" t="s">
        <v>2288</v>
      </c>
      <c r="D120" s="1850" t="s">
        <v>2289</v>
      </c>
      <c r="E120" s="1850" t="s">
        <v>2290</v>
      </c>
      <c r="F120" s="1850" t="s">
        <v>2291</v>
      </c>
      <c r="G120" s="1850" t="s">
        <v>28</v>
      </c>
      <c r="H120" s="1850" t="s">
        <v>28</v>
      </c>
      <c r="I120" s="1850" t="s">
        <v>856</v>
      </c>
    </row>
    <row customHeight="1" ht="11.25">
      <c r="A121" s="1850" t="s">
        <v>2255</v>
      </c>
      <c r="B121" s="1850" t="s">
        <v>16</v>
      </c>
      <c r="C121" s="1850" t="s">
        <v>28</v>
      </c>
      <c r="D121" s="1850" t="s">
        <v>2301</v>
      </c>
      <c r="E121" s="1850" t="s">
        <v>2302</v>
      </c>
      <c r="F121" s="1850" t="s">
        <v>2283</v>
      </c>
      <c r="G121" s="1850" t="s">
        <v>28</v>
      </c>
      <c r="H121" s="1850" t="s">
        <v>28</v>
      </c>
      <c r="I121" s="1850" t="s">
        <v>856</v>
      </c>
    </row>
    <row customHeight="1" ht="11.25">
      <c r="A122" s="1850" t="s">
        <v>2255</v>
      </c>
      <c r="B122" s="1850" t="s">
        <v>16</v>
      </c>
      <c r="C122" s="1850" t="s">
        <v>2535</v>
      </c>
      <c r="D122" s="1850" t="s">
        <v>2536</v>
      </c>
      <c r="E122" s="1850" t="s">
        <v>2537</v>
      </c>
      <c r="F122" s="1850" t="s">
        <v>2538</v>
      </c>
      <c r="G122" s="1850" t="s">
        <v>28</v>
      </c>
      <c r="H122" s="1850" t="s">
        <v>28</v>
      </c>
      <c r="I122" s="1850" t="s">
        <v>856</v>
      </c>
    </row>
    <row customHeight="1" ht="11.25">
      <c r="A123" s="1850" t="s">
        <v>2255</v>
      </c>
      <c r="B123" s="1850" t="s">
        <v>16</v>
      </c>
      <c r="C123" s="1850" t="s">
        <v>13</v>
      </c>
      <c r="D123" s="1850" t="s">
        <v>48</v>
      </c>
      <c r="E123" s="1850" t="s">
        <v>51</v>
      </c>
      <c r="F123" s="1850" t="s">
        <v>53</v>
      </c>
      <c r="G123" s="1850" t="s">
        <v>28</v>
      </c>
      <c r="H123" s="1850" t="s">
        <v>28</v>
      </c>
      <c r="I123" s="1850" t="s">
        <v>856</v>
      </c>
    </row>
    <row customHeight="1" ht="11.25">
      <c r="A124" s="1850" t="s">
        <v>2255</v>
      </c>
      <c r="B124" s="1850" t="s">
        <v>16</v>
      </c>
      <c r="C124" s="1850" t="s">
        <v>2307</v>
      </c>
      <c r="D124" s="1850" t="s">
        <v>2308</v>
      </c>
      <c r="E124" s="1850" t="s">
        <v>2309</v>
      </c>
      <c r="F124" s="1850" t="s">
        <v>2310</v>
      </c>
      <c r="G124" s="1850" t="s">
        <v>28</v>
      </c>
      <c r="H124" s="1850" t="s">
        <v>28</v>
      </c>
      <c r="I124" s="1850" t="s">
        <v>856</v>
      </c>
    </row>
    <row customHeight="1" ht="11.25">
      <c r="A125" s="1850" t="s">
        <v>2255</v>
      </c>
      <c r="B125" s="1850" t="s">
        <v>16</v>
      </c>
      <c r="C125" s="1850" t="s">
        <v>2539</v>
      </c>
      <c r="D125" s="1850" t="s">
        <v>2540</v>
      </c>
      <c r="E125" s="1850" t="s">
        <v>2541</v>
      </c>
      <c r="F125" s="1850" t="s">
        <v>2321</v>
      </c>
      <c r="G125" s="1850" t="s">
        <v>28</v>
      </c>
      <c r="H125" s="1850" t="s">
        <v>28</v>
      </c>
      <c r="I125" s="1850" t="s">
        <v>856</v>
      </c>
    </row>
    <row customHeight="1" ht="11.25">
      <c r="A126" s="1850" t="s">
        <v>2255</v>
      </c>
      <c r="B126" s="1850" t="s">
        <v>16</v>
      </c>
      <c r="C126" s="1850" t="s">
        <v>2314</v>
      </c>
      <c r="D126" s="1850" t="s">
        <v>2315</v>
      </c>
      <c r="E126" s="1850" t="s">
        <v>2316</v>
      </c>
      <c r="F126" s="1850" t="s">
        <v>2317</v>
      </c>
      <c r="G126" s="1850" t="s">
        <v>28</v>
      </c>
      <c r="H126" s="1850" t="s">
        <v>28</v>
      </c>
      <c r="I126" s="1850" t="s">
        <v>856</v>
      </c>
    </row>
    <row customHeight="1" ht="11.25">
      <c r="A127" s="1850" t="s">
        <v>2255</v>
      </c>
      <c r="B127" s="1850" t="s">
        <v>16</v>
      </c>
      <c r="C127" s="1850" t="s">
        <v>2542</v>
      </c>
      <c r="D127" s="1850" t="s">
        <v>2543</v>
      </c>
      <c r="E127" s="1850" t="s">
        <v>2544</v>
      </c>
      <c r="F127" s="1850" t="s">
        <v>53</v>
      </c>
      <c r="G127" s="1850" t="s">
        <v>28</v>
      </c>
      <c r="H127" s="1850" t="s">
        <v>28</v>
      </c>
      <c r="I127" s="1850" t="s">
        <v>856</v>
      </c>
    </row>
    <row customHeight="1" ht="11.25">
      <c r="A128" s="1850" t="s">
        <v>2255</v>
      </c>
      <c r="B128" s="1850" t="s">
        <v>16</v>
      </c>
      <c r="C128" s="1850" t="s">
        <v>2545</v>
      </c>
      <c r="D128" s="1850" t="s">
        <v>2546</v>
      </c>
      <c r="E128" s="1850" t="s">
        <v>2547</v>
      </c>
      <c r="F128" s="1850" t="s">
        <v>2283</v>
      </c>
      <c r="G128" s="1850" t="s">
        <v>28</v>
      </c>
      <c r="H128" s="1850" t="s">
        <v>28</v>
      </c>
      <c r="I128" s="1850" t="s">
        <v>856</v>
      </c>
    </row>
    <row customHeight="1" ht="11.25">
      <c r="A129" s="1850" t="s">
        <v>2255</v>
      </c>
      <c r="B129" s="1850" t="s">
        <v>16</v>
      </c>
      <c r="C129" s="1850" t="s">
        <v>2318</v>
      </c>
      <c r="D129" s="1850" t="s">
        <v>2319</v>
      </c>
      <c r="E129" s="1850" t="s">
        <v>2320</v>
      </c>
      <c r="F129" s="1850" t="s">
        <v>2321</v>
      </c>
      <c r="G129" s="1850" t="s">
        <v>28</v>
      </c>
      <c r="H129" s="1850" t="s">
        <v>28</v>
      </c>
      <c r="I129" s="1850" t="s">
        <v>856</v>
      </c>
    </row>
    <row customHeight="1" ht="11.25">
      <c r="A130" s="1850" t="s">
        <v>2255</v>
      </c>
      <c r="B130" s="1850" t="s">
        <v>16</v>
      </c>
      <c r="C130" s="1850" t="s">
        <v>2322</v>
      </c>
      <c r="D130" s="1850" t="s">
        <v>2323</v>
      </c>
      <c r="E130" s="1850" t="s">
        <v>2324</v>
      </c>
      <c r="F130" s="1850" t="s">
        <v>2325</v>
      </c>
      <c r="G130" s="1850" t="s">
        <v>28</v>
      </c>
      <c r="H130" s="1850" t="s">
        <v>28</v>
      </c>
      <c r="I130" s="1850" t="s">
        <v>856</v>
      </c>
    </row>
    <row customHeight="1" ht="11.25">
      <c r="A131" s="1850" t="s">
        <v>2255</v>
      </c>
      <c r="B131" s="1850" t="s">
        <v>16</v>
      </c>
      <c r="C131" s="1850" t="s">
        <v>2548</v>
      </c>
      <c r="D131" s="1850" t="s">
        <v>2549</v>
      </c>
      <c r="E131" s="1850" t="s">
        <v>2550</v>
      </c>
      <c r="F131" s="1850" t="s">
        <v>2332</v>
      </c>
      <c r="G131" s="1850" t="s">
        <v>28</v>
      </c>
      <c r="H131" s="1850" t="s">
        <v>28</v>
      </c>
      <c r="I131" s="1850" t="s">
        <v>856</v>
      </c>
    </row>
    <row customHeight="1" ht="11.25">
      <c r="A132" s="1850" t="s">
        <v>2255</v>
      </c>
      <c r="B132" s="1850" t="s">
        <v>16</v>
      </c>
      <c r="C132" s="1850" t="s">
        <v>2551</v>
      </c>
      <c r="D132" s="1850" t="s">
        <v>2552</v>
      </c>
      <c r="E132" s="1850" t="s">
        <v>2553</v>
      </c>
      <c r="F132" s="1850" t="s">
        <v>2554</v>
      </c>
      <c r="G132" s="1850" t="s">
        <v>28</v>
      </c>
      <c r="H132" s="1850" t="s">
        <v>28</v>
      </c>
      <c r="I132" s="1850" t="s">
        <v>856</v>
      </c>
    </row>
    <row customHeight="1" ht="11.25">
      <c r="A133" s="1850" t="s">
        <v>2255</v>
      </c>
      <c r="B133" s="1850" t="s">
        <v>16</v>
      </c>
      <c r="C133" s="1850" t="s">
        <v>2555</v>
      </c>
      <c r="D133" s="1850" t="s">
        <v>2556</v>
      </c>
      <c r="E133" s="1850" t="s">
        <v>2557</v>
      </c>
      <c r="F133" s="1850" t="s">
        <v>2375</v>
      </c>
      <c r="G133" s="1850" t="s">
        <v>28</v>
      </c>
      <c r="H133" s="1850" t="s">
        <v>28</v>
      </c>
      <c r="I133" s="1850" t="s">
        <v>856</v>
      </c>
    </row>
    <row customHeight="1" ht="11.25">
      <c r="A134" s="1850" t="s">
        <v>2255</v>
      </c>
      <c r="B134" s="1850" t="s">
        <v>16</v>
      </c>
      <c r="C134" s="1850" t="s">
        <v>2558</v>
      </c>
      <c r="D134" s="1850" t="s">
        <v>2559</v>
      </c>
      <c r="E134" s="1850" t="s">
        <v>2560</v>
      </c>
      <c r="F134" s="1850" t="s">
        <v>2345</v>
      </c>
      <c r="G134" s="1850" t="s">
        <v>28</v>
      </c>
      <c r="H134" s="1850" t="s">
        <v>28</v>
      </c>
      <c r="I134" s="1850" t="s">
        <v>856</v>
      </c>
    </row>
    <row customHeight="1" ht="11.25">
      <c r="A135" s="1850" t="s">
        <v>2255</v>
      </c>
      <c r="B135" s="1850" t="s">
        <v>16</v>
      </c>
      <c r="C135" s="1850" t="s">
        <v>2561</v>
      </c>
      <c r="D135" s="1850" t="s">
        <v>2562</v>
      </c>
      <c r="E135" s="1850" t="s">
        <v>2563</v>
      </c>
      <c r="F135" s="1850" t="s">
        <v>2363</v>
      </c>
      <c r="G135" s="1850" t="s">
        <v>28</v>
      </c>
      <c r="H135" s="1850" t="s">
        <v>28</v>
      </c>
      <c r="I135" s="1850" t="s">
        <v>856</v>
      </c>
    </row>
    <row customHeight="1" ht="11.25">
      <c r="A136" s="1850" t="s">
        <v>2255</v>
      </c>
      <c r="B136" s="1850" t="s">
        <v>16</v>
      </c>
      <c r="C136" s="1850" t="s">
        <v>2326</v>
      </c>
      <c r="D136" s="1850" t="s">
        <v>2327</v>
      </c>
      <c r="E136" s="1850" t="s">
        <v>2328</v>
      </c>
      <c r="F136" s="1850" t="s">
        <v>2317</v>
      </c>
      <c r="G136" s="1850" t="s">
        <v>28</v>
      </c>
      <c r="H136" s="1850" t="s">
        <v>28</v>
      </c>
      <c r="I136" s="1850" t="s">
        <v>856</v>
      </c>
    </row>
    <row customHeight="1" ht="11.25">
      <c r="A137" s="1850" t="s">
        <v>2255</v>
      </c>
      <c r="B137" s="1850" t="s">
        <v>16</v>
      </c>
      <c r="C137" s="1850" t="s">
        <v>2564</v>
      </c>
      <c r="D137" s="1850" t="s">
        <v>2565</v>
      </c>
      <c r="E137" s="1850" t="s">
        <v>2566</v>
      </c>
      <c r="F137" s="1850" t="s">
        <v>2371</v>
      </c>
      <c r="G137" s="1850" t="s">
        <v>28</v>
      </c>
      <c r="H137" s="1850" t="s">
        <v>28</v>
      </c>
      <c r="I137" s="1850" t="s">
        <v>856</v>
      </c>
    </row>
    <row customHeight="1" ht="11.25">
      <c r="A138" s="1850" t="s">
        <v>2255</v>
      </c>
      <c r="B138" s="1850" t="s">
        <v>16</v>
      </c>
      <c r="C138" s="1850" t="s">
        <v>2329</v>
      </c>
      <c r="D138" s="1850" t="s">
        <v>2330</v>
      </c>
      <c r="E138" s="1850" t="s">
        <v>2331</v>
      </c>
      <c r="F138" s="1850" t="s">
        <v>2332</v>
      </c>
      <c r="G138" s="1850" t="s">
        <v>28</v>
      </c>
      <c r="H138" s="1850" t="s">
        <v>28</v>
      </c>
      <c r="I138" s="1850" t="s">
        <v>856</v>
      </c>
    </row>
    <row customHeight="1" ht="11.25">
      <c r="A139" s="1850" t="s">
        <v>2255</v>
      </c>
      <c r="B139" s="1850" t="s">
        <v>16</v>
      </c>
      <c r="C139" s="1850" t="s">
        <v>2567</v>
      </c>
      <c r="D139" s="1850" t="s">
        <v>2568</v>
      </c>
      <c r="E139" s="1850" t="s">
        <v>2569</v>
      </c>
      <c r="F139" s="1850" t="s">
        <v>2570</v>
      </c>
      <c r="G139" s="1850" t="s">
        <v>28</v>
      </c>
      <c r="H139" s="1850" t="s">
        <v>28</v>
      </c>
      <c r="I139" s="1850" t="s">
        <v>856</v>
      </c>
    </row>
    <row customHeight="1" ht="11.25">
      <c r="A140" s="1850" t="s">
        <v>2255</v>
      </c>
      <c r="B140" s="1850" t="s">
        <v>16</v>
      </c>
      <c r="C140" s="1850" t="s">
        <v>2333</v>
      </c>
      <c r="D140" s="1850" t="s">
        <v>2334</v>
      </c>
      <c r="E140" s="1850" t="s">
        <v>2335</v>
      </c>
      <c r="F140" s="1850" t="s">
        <v>2336</v>
      </c>
      <c r="G140" s="1850" t="s">
        <v>28</v>
      </c>
      <c r="H140" s="1850" t="s">
        <v>28</v>
      </c>
      <c r="I140" s="1850" t="s">
        <v>856</v>
      </c>
    </row>
    <row customHeight="1" ht="11.25">
      <c r="A141" s="1850" t="s">
        <v>2255</v>
      </c>
      <c r="B141" s="1850" t="s">
        <v>16</v>
      </c>
      <c r="C141" s="1850" t="s">
        <v>2337</v>
      </c>
      <c r="D141" s="1850" t="s">
        <v>2338</v>
      </c>
      <c r="E141" s="1850" t="s">
        <v>2339</v>
      </c>
      <c r="F141" s="1850" t="s">
        <v>2340</v>
      </c>
      <c r="G141" s="1850" t="s">
        <v>2341</v>
      </c>
      <c r="H141" s="1850" t="s">
        <v>28</v>
      </c>
      <c r="I141" s="1850" t="s">
        <v>856</v>
      </c>
    </row>
    <row customHeight="1" ht="11.25">
      <c r="A142" s="1850" t="s">
        <v>2255</v>
      </c>
      <c r="B142" s="1850" t="s">
        <v>16</v>
      </c>
      <c r="C142" s="1850" t="s">
        <v>2571</v>
      </c>
      <c r="D142" s="1850" t="s">
        <v>2338</v>
      </c>
      <c r="E142" s="1850" t="s">
        <v>2339</v>
      </c>
      <c r="F142" s="1850" t="s">
        <v>2572</v>
      </c>
      <c r="G142" s="1850" t="s">
        <v>28</v>
      </c>
      <c r="H142" s="1850" t="s">
        <v>28</v>
      </c>
      <c r="I142" s="1850" t="s">
        <v>856</v>
      </c>
    </row>
    <row customHeight="1" ht="11.25">
      <c r="A143" s="1850" t="s">
        <v>2255</v>
      </c>
      <c r="B143" s="1850" t="s">
        <v>16</v>
      </c>
      <c r="C143" s="1850" t="s">
        <v>2573</v>
      </c>
      <c r="D143" s="1850" t="s">
        <v>2574</v>
      </c>
      <c r="E143" s="1850" t="s">
        <v>2575</v>
      </c>
      <c r="F143" s="1850" t="s">
        <v>2353</v>
      </c>
      <c r="G143" s="1850" t="s">
        <v>28</v>
      </c>
      <c r="H143" s="1850" t="s">
        <v>28</v>
      </c>
      <c r="I143" s="1850" t="s">
        <v>856</v>
      </c>
    </row>
    <row customHeight="1" ht="11.25">
      <c r="A144" s="1850" t="s">
        <v>2255</v>
      </c>
      <c r="B144" s="1850" t="s">
        <v>16</v>
      </c>
      <c r="C144" s="1850" t="s">
        <v>2346</v>
      </c>
      <c r="D144" s="1850" t="s">
        <v>2347</v>
      </c>
      <c r="E144" s="1850" t="s">
        <v>2348</v>
      </c>
      <c r="F144" s="1850" t="s">
        <v>2349</v>
      </c>
      <c r="G144" s="1850" t="s">
        <v>28</v>
      </c>
      <c r="H144" s="1850" t="s">
        <v>28</v>
      </c>
      <c r="I144" s="1850" t="s">
        <v>856</v>
      </c>
    </row>
    <row customHeight="1" ht="11.25">
      <c r="A145" s="1850" t="s">
        <v>2255</v>
      </c>
      <c r="B145" s="1850" t="s">
        <v>16</v>
      </c>
      <c r="C145" s="1850" t="s">
        <v>2350</v>
      </c>
      <c r="D145" s="1850" t="s">
        <v>2351</v>
      </c>
      <c r="E145" s="1850" t="s">
        <v>2352</v>
      </c>
      <c r="F145" s="1850" t="s">
        <v>2353</v>
      </c>
      <c r="G145" s="1850" t="s">
        <v>28</v>
      </c>
      <c r="H145" s="1850" t="s">
        <v>28</v>
      </c>
      <c r="I145" s="1850" t="s">
        <v>856</v>
      </c>
    </row>
    <row customHeight="1" ht="11.25">
      <c r="A146" s="1850" t="s">
        <v>2255</v>
      </c>
      <c r="B146" s="1850" t="s">
        <v>16</v>
      </c>
      <c r="C146" s="1850" t="s">
        <v>2576</v>
      </c>
      <c r="D146" s="1850" t="s">
        <v>2577</v>
      </c>
      <c r="E146" s="1850" t="s">
        <v>2578</v>
      </c>
      <c r="F146" s="1850" t="s">
        <v>2349</v>
      </c>
      <c r="G146" s="1850" t="s">
        <v>28</v>
      </c>
      <c r="H146" s="1850" t="s">
        <v>28</v>
      </c>
      <c r="I146" s="1850" t="s">
        <v>856</v>
      </c>
    </row>
    <row customHeight="1" ht="11.25">
      <c r="A147" s="1850" t="s">
        <v>2255</v>
      </c>
      <c r="B147" s="1850" t="s">
        <v>16</v>
      </c>
      <c r="C147" s="1850" t="s">
        <v>2354</v>
      </c>
      <c r="D147" s="1850" t="s">
        <v>2355</v>
      </c>
      <c r="E147" s="1850" t="s">
        <v>2356</v>
      </c>
      <c r="F147" s="1850" t="s">
        <v>2340</v>
      </c>
      <c r="G147" s="1850" t="s">
        <v>28</v>
      </c>
      <c r="H147" s="1850" t="s">
        <v>28</v>
      </c>
      <c r="I147" s="1850" t="s">
        <v>856</v>
      </c>
    </row>
    <row customHeight="1" ht="11.25">
      <c r="A148" s="1850" t="s">
        <v>2255</v>
      </c>
      <c r="B148" s="1850" t="s">
        <v>16</v>
      </c>
      <c r="C148" s="1850" t="s">
        <v>2360</v>
      </c>
      <c r="D148" s="1850" t="s">
        <v>2361</v>
      </c>
      <c r="E148" s="1850" t="s">
        <v>2362</v>
      </c>
      <c r="F148" s="1850" t="s">
        <v>2363</v>
      </c>
      <c r="G148" s="1850" t="s">
        <v>28</v>
      </c>
      <c r="H148" s="1850" t="s">
        <v>28</v>
      </c>
      <c r="I148" s="1850" t="s">
        <v>856</v>
      </c>
    </row>
    <row customHeight="1" ht="11.25">
      <c r="A149" s="1850" t="s">
        <v>2255</v>
      </c>
      <c r="B149" s="1850" t="s">
        <v>16</v>
      </c>
      <c r="C149" s="1850" t="s">
        <v>2364</v>
      </c>
      <c r="D149" s="1850" t="s">
        <v>2365</v>
      </c>
      <c r="E149" s="1850" t="s">
        <v>2366</v>
      </c>
      <c r="F149" s="1850" t="s">
        <v>2367</v>
      </c>
      <c r="G149" s="1850" t="s">
        <v>28</v>
      </c>
      <c r="H149" s="1850" t="s">
        <v>28</v>
      </c>
      <c r="I149" s="1850" t="s">
        <v>856</v>
      </c>
    </row>
    <row customHeight="1" ht="11.25">
      <c r="A150" s="1850" t="s">
        <v>2255</v>
      </c>
      <c r="B150" s="1850" t="s">
        <v>16</v>
      </c>
      <c r="C150" s="1850" t="s">
        <v>2579</v>
      </c>
      <c r="D150" s="1850" t="s">
        <v>2580</v>
      </c>
      <c r="E150" s="1850" t="s">
        <v>2581</v>
      </c>
      <c r="F150" s="1850" t="s">
        <v>2582</v>
      </c>
      <c r="G150" s="1850" t="s">
        <v>28</v>
      </c>
      <c r="H150" s="1850" t="s">
        <v>28</v>
      </c>
      <c r="I150" s="1850" t="s">
        <v>856</v>
      </c>
    </row>
    <row customHeight="1" ht="11.25">
      <c r="A151" s="1850" t="s">
        <v>2255</v>
      </c>
      <c r="B151" s="1850" t="s">
        <v>16</v>
      </c>
      <c r="C151" s="1850" t="s">
        <v>2379</v>
      </c>
      <c r="D151" s="1850" t="s">
        <v>2380</v>
      </c>
      <c r="E151" s="1850" t="s">
        <v>2381</v>
      </c>
      <c r="F151" s="1850" t="s">
        <v>2382</v>
      </c>
      <c r="G151" s="1850" t="s">
        <v>28</v>
      </c>
      <c r="H151" s="1850" t="s">
        <v>28</v>
      </c>
      <c r="I151" s="1850" t="s">
        <v>856</v>
      </c>
    </row>
    <row customHeight="1" ht="11.25">
      <c r="A152" s="1850" t="s">
        <v>2255</v>
      </c>
      <c r="B152" s="1850" t="s">
        <v>16</v>
      </c>
      <c r="C152" s="1850" t="s">
        <v>2583</v>
      </c>
      <c r="D152" s="1850" t="s">
        <v>2584</v>
      </c>
      <c r="E152" s="1850" t="s">
        <v>2585</v>
      </c>
      <c r="F152" s="1850" t="s">
        <v>2586</v>
      </c>
      <c r="G152" s="1850" t="s">
        <v>28</v>
      </c>
      <c r="H152" s="1850" t="s">
        <v>28</v>
      </c>
      <c r="I152" s="1850" t="s">
        <v>856</v>
      </c>
    </row>
    <row customHeight="1" ht="11.25">
      <c r="A153" s="1850" t="s">
        <v>2255</v>
      </c>
      <c r="B153" s="1850" t="s">
        <v>16</v>
      </c>
      <c r="C153" s="1850" t="s">
        <v>2383</v>
      </c>
      <c r="D153" s="1850" t="s">
        <v>2384</v>
      </c>
      <c r="E153" s="1850" t="s">
        <v>2385</v>
      </c>
      <c r="F153" s="1850" t="s">
        <v>2386</v>
      </c>
      <c r="G153" s="1850" t="s">
        <v>28</v>
      </c>
      <c r="H153" s="1850" t="s">
        <v>28</v>
      </c>
      <c r="I153" s="1850" t="s">
        <v>856</v>
      </c>
    </row>
    <row customHeight="1" ht="11.25">
      <c r="A154" s="1850" t="s">
        <v>2255</v>
      </c>
      <c r="B154" s="1850" t="s">
        <v>16</v>
      </c>
      <c r="C154" s="1850" t="s">
        <v>2587</v>
      </c>
      <c r="D154" s="1850" t="s">
        <v>2588</v>
      </c>
      <c r="E154" s="1850" t="s">
        <v>2589</v>
      </c>
      <c r="F154" s="1850" t="s">
        <v>2306</v>
      </c>
      <c r="G154" s="1850" t="s">
        <v>28</v>
      </c>
      <c r="H154" s="1850" t="s">
        <v>28</v>
      </c>
      <c r="I154" s="1850" t="s">
        <v>856</v>
      </c>
    </row>
    <row customHeight="1" ht="11.25">
      <c r="A155" s="1850" t="s">
        <v>2255</v>
      </c>
      <c r="B155" s="1850" t="s">
        <v>16</v>
      </c>
      <c r="C155" s="1850" t="s">
        <v>2590</v>
      </c>
      <c r="D155" s="1850" t="s">
        <v>2591</v>
      </c>
      <c r="E155" s="1850" t="s">
        <v>2592</v>
      </c>
      <c r="F155" s="1850" t="s">
        <v>2345</v>
      </c>
      <c r="G155" s="1850" t="s">
        <v>28</v>
      </c>
      <c r="H155" s="1850" t="s">
        <v>28</v>
      </c>
      <c r="I155" s="1850" t="s">
        <v>856</v>
      </c>
    </row>
    <row customHeight="1" ht="11.25">
      <c r="A156" s="1850" t="s">
        <v>2255</v>
      </c>
      <c r="B156" s="1850" t="s">
        <v>16</v>
      </c>
      <c r="C156" s="1850" t="s">
        <v>2397</v>
      </c>
      <c r="D156" s="1850" t="s">
        <v>2398</v>
      </c>
      <c r="E156" s="1850" t="s">
        <v>2399</v>
      </c>
      <c r="F156" s="1850" t="s">
        <v>2400</v>
      </c>
      <c r="G156" s="1850" t="s">
        <v>28</v>
      </c>
      <c r="H156" s="1850" t="s">
        <v>28</v>
      </c>
      <c r="I156" s="1850" t="s">
        <v>856</v>
      </c>
    </row>
    <row customHeight="1" ht="11.25">
      <c r="A157" s="1850" t="s">
        <v>2255</v>
      </c>
      <c r="B157" s="1850" t="s">
        <v>16</v>
      </c>
      <c r="C157" s="1850" t="s">
        <v>2593</v>
      </c>
      <c r="D157" s="1850" t="s">
        <v>2594</v>
      </c>
      <c r="E157" s="1850" t="s">
        <v>2595</v>
      </c>
      <c r="F157" s="1850" t="s">
        <v>2275</v>
      </c>
      <c r="G157" s="1850" t="s">
        <v>28</v>
      </c>
      <c r="H157" s="1850" t="s">
        <v>28</v>
      </c>
      <c r="I157" s="1850" t="s">
        <v>856</v>
      </c>
    </row>
    <row customHeight="1" ht="11.25">
      <c r="A158" s="1850" t="s">
        <v>2255</v>
      </c>
      <c r="B158" s="1850" t="s">
        <v>16</v>
      </c>
      <c r="C158" s="1850" t="s">
        <v>2401</v>
      </c>
      <c r="D158" s="1850" t="s">
        <v>2402</v>
      </c>
      <c r="E158" s="1850" t="s">
        <v>2403</v>
      </c>
      <c r="F158" s="1850" t="s">
        <v>2375</v>
      </c>
      <c r="G158" s="1850" t="s">
        <v>28</v>
      </c>
      <c r="H158" s="1850" t="s">
        <v>28</v>
      </c>
      <c r="I158" s="1850" t="s">
        <v>856</v>
      </c>
    </row>
    <row customHeight="1" ht="11.25">
      <c r="A159" s="1850" t="s">
        <v>2255</v>
      </c>
      <c r="B159" s="1850" t="s">
        <v>16</v>
      </c>
      <c r="C159" s="1850" t="s">
        <v>2596</v>
      </c>
      <c r="D159" s="1850" t="s">
        <v>2597</v>
      </c>
      <c r="E159" s="1850" t="s">
        <v>2598</v>
      </c>
      <c r="F159" s="1850" t="s">
        <v>53</v>
      </c>
      <c r="G159" s="1850" t="s">
        <v>28</v>
      </c>
      <c r="H159" s="1850" t="s">
        <v>28</v>
      </c>
      <c r="I159" s="1850" t="s">
        <v>856</v>
      </c>
    </row>
    <row customHeight="1" ht="11.25">
      <c r="A160" s="1850" t="s">
        <v>2255</v>
      </c>
      <c r="B160" s="1850" t="s">
        <v>16</v>
      </c>
      <c r="C160" s="1850" t="s">
        <v>2404</v>
      </c>
      <c r="D160" s="1850" t="s">
        <v>2405</v>
      </c>
      <c r="E160" s="1850" t="s">
        <v>2406</v>
      </c>
      <c r="F160" s="1850" t="s">
        <v>2349</v>
      </c>
      <c r="G160" s="1850" t="s">
        <v>28</v>
      </c>
      <c r="H160" s="1850" t="s">
        <v>28</v>
      </c>
      <c r="I160" s="1850" t="s">
        <v>856</v>
      </c>
    </row>
    <row customHeight="1" ht="11.25">
      <c r="A161" s="1850" t="s">
        <v>2255</v>
      </c>
      <c r="B161" s="1850" t="s">
        <v>16</v>
      </c>
      <c r="C161" s="1850" t="s">
        <v>2599</v>
      </c>
      <c r="D161" s="1850" t="s">
        <v>2600</v>
      </c>
      <c r="E161" s="1850" t="s">
        <v>2601</v>
      </c>
      <c r="F161" s="1850" t="s">
        <v>2336</v>
      </c>
      <c r="G161" s="1850" t="s">
        <v>28</v>
      </c>
      <c r="H161" s="1850" t="s">
        <v>28</v>
      </c>
      <c r="I161" s="1850" t="s">
        <v>856</v>
      </c>
    </row>
    <row customHeight="1" ht="11.25">
      <c r="A162" s="1850" t="s">
        <v>2255</v>
      </c>
      <c r="B162" s="1850" t="s">
        <v>16</v>
      </c>
      <c r="C162" s="1850" t="s">
        <v>2407</v>
      </c>
      <c r="D162" s="1850" t="s">
        <v>2408</v>
      </c>
      <c r="E162" s="1850" t="s">
        <v>2409</v>
      </c>
      <c r="F162" s="1850" t="s">
        <v>2271</v>
      </c>
      <c r="G162" s="1850" t="s">
        <v>28</v>
      </c>
      <c r="H162" s="1850" t="s">
        <v>28</v>
      </c>
      <c r="I162" s="1850" t="s">
        <v>856</v>
      </c>
    </row>
    <row customHeight="1" ht="11.25">
      <c r="A163" s="1850" t="s">
        <v>2255</v>
      </c>
      <c r="B163" s="1850" t="s">
        <v>16</v>
      </c>
      <c r="C163" s="1850" t="s">
        <v>2602</v>
      </c>
      <c r="D163" s="1850" t="s">
        <v>2603</v>
      </c>
      <c r="E163" s="1850" t="s">
        <v>2604</v>
      </c>
      <c r="F163" s="1850" t="s">
        <v>2428</v>
      </c>
      <c r="G163" s="1850" t="s">
        <v>28</v>
      </c>
      <c r="H163" s="1850" t="s">
        <v>28</v>
      </c>
      <c r="I163" s="1850" t="s">
        <v>856</v>
      </c>
    </row>
    <row customHeight="1" ht="11.25">
      <c r="A164" s="1850" t="s">
        <v>2255</v>
      </c>
      <c r="B164" s="1850" t="s">
        <v>16</v>
      </c>
      <c r="C164" s="1850" t="s">
        <v>2605</v>
      </c>
      <c r="D164" s="1850" t="s">
        <v>2606</v>
      </c>
      <c r="E164" s="1850" t="s">
        <v>2607</v>
      </c>
      <c r="F164" s="1850" t="s">
        <v>2367</v>
      </c>
      <c r="G164" s="1850" t="s">
        <v>28</v>
      </c>
      <c r="H164" s="1850" t="s">
        <v>28</v>
      </c>
      <c r="I164" s="1850" t="s">
        <v>856</v>
      </c>
    </row>
    <row customHeight="1" ht="11.25">
      <c r="A165" s="1850" t="s">
        <v>2255</v>
      </c>
      <c r="B165" s="1850" t="s">
        <v>16</v>
      </c>
      <c r="C165" s="1850" t="s">
        <v>2608</v>
      </c>
      <c r="D165" s="1850" t="s">
        <v>2609</v>
      </c>
      <c r="E165" s="1850" t="s">
        <v>2610</v>
      </c>
      <c r="F165" s="1850" t="s">
        <v>2367</v>
      </c>
      <c r="G165" s="1850" t="s">
        <v>28</v>
      </c>
      <c r="H165" s="1850" t="s">
        <v>28</v>
      </c>
      <c r="I165" s="1850" t="s">
        <v>856</v>
      </c>
    </row>
    <row customHeight="1" ht="11.25">
      <c r="A166" s="1850" t="s">
        <v>2255</v>
      </c>
      <c r="B166" s="1850" t="s">
        <v>16</v>
      </c>
      <c r="C166" s="1850" t="s">
        <v>2611</v>
      </c>
      <c r="D166" s="1850" t="s">
        <v>2612</v>
      </c>
      <c r="E166" s="1850" t="s">
        <v>2613</v>
      </c>
      <c r="F166" s="1850" t="s">
        <v>2614</v>
      </c>
      <c r="G166" s="1850" t="s">
        <v>28</v>
      </c>
      <c r="H166" s="1850" t="s">
        <v>28</v>
      </c>
      <c r="I166" s="1850" t="s">
        <v>856</v>
      </c>
    </row>
    <row customHeight="1" ht="11.25">
      <c r="A167" s="1850" t="s">
        <v>2255</v>
      </c>
      <c r="B167" s="1850" t="s">
        <v>16</v>
      </c>
      <c r="C167" s="1850" t="s">
        <v>2615</v>
      </c>
      <c r="D167" s="1850" t="s">
        <v>2616</v>
      </c>
      <c r="E167" s="1850" t="s">
        <v>2617</v>
      </c>
      <c r="F167" s="1850" t="s">
        <v>2349</v>
      </c>
      <c r="G167" s="1850" t="s">
        <v>28</v>
      </c>
      <c r="H167" s="1850" t="s">
        <v>28</v>
      </c>
      <c r="I167" s="1850" t="s">
        <v>856</v>
      </c>
    </row>
    <row customHeight="1" ht="11.25">
      <c r="A168" s="1850" t="s">
        <v>2255</v>
      </c>
      <c r="B168" s="1850" t="s">
        <v>16</v>
      </c>
      <c r="C168" s="1850" t="s">
        <v>2413</v>
      </c>
      <c r="D168" s="1850" t="s">
        <v>2414</v>
      </c>
      <c r="E168" s="1850" t="s">
        <v>2415</v>
      </c>
      <c r="F168" s="1850" t="s">
        <v>2416</v>
      </c>
      <c r="G168" s="1850" t="s">
        <v>28</v>
      </c>
      <c r="H168" s="1850" t="s">
        <v>28</v>
      </c>
      <c r="I168" s="1850" t="s">
        <v>856</v>
      </c>
    </row>
    <row customHeight="1" ht="11.25">
      <c r="A169" s="1850" t="s">
        <v>2255</v>
      </c>
      <c r="B169" s="1850" t="s">
        <v>16</v>
      </c>
      <c r="C169" s="1850" t="s">
        <v>2618</v>
      </c>
      <c r="D169" s="1850" t="s">
        <v>2619</v>
      </c>
      <c r="E169" s="1850" t="s">
        <v>2620</v>
      </c>
      <c r="F169" s="1850" t="s">
        <v>2283</v>
      </c>
      <c r="G169" s="1850" t="s">
        <v>28</v>
      </c>
      <c r="H169" s="1850" t="s">
        <v>28</v>
      </c>
      <c r="I169" s="1850" t="s">
        <v>856</v>
      </c>
    </row>
    <row customHeight="1" ht="11.25">
      <c r="A170" s="1850" t="s">
        <v>2255</v>
      </c>
      <c r="B170" s="1850" t="s">
        <v>16</v>
      </c>
      <c r="C170" s="1850" t="s">
        <v>2621</v>
      </c>
      <c r="D170" s="1850" t="s">
        <v>2622</v>
      </c>
      <c r="E170" s="1850" t="s">
        <v>2623</v>
      </c>
      <c r="F170" s="1850" t="s">
        <v>2349</v>
      </c>
      <c r="G170" s="1850" t="s">
        <v>28</v>
      </c>
      <c r="H170" s="1850" t="s">
        <v>28</v>
      </c>
      <c r="I170" s="1850" t="s">
        <v>856</v>
      </c>
    </row>
    <row customHeight="1" ht="11.25">
      <c r="A171" s="1850" t="s">
        <v>2255</v>
      </c>
      <c r="B171" s="1850" t="s">
        <v>16</v>
      </c>
      <c r="C171" s="1850" t="s">
        <v>2417</v>
      </c>
      <c r="D171" s="1850" t="s">
        <v>2418</v>
      </c>
      <c r="E171" s="1850" t="s">
        <v>2419</v>
      </c>
      <c r="F171" s="1850" t="s">
        <v>2420</v>
      </c>
      <c r="G171" s="1850" t="s">
        <v>2421</v>
      </c>
      <c r="H171" s="1850" t="s">
        <v>28</v>
      </c>
      <c r="I171" s="1850" t="s">
        <v>856</v>
      </c>
    </row>
    <row customHeight="1" ht="11.25">
      <c r="A172" s="1850" t="s">
        <v>2255</v>
      </c>
      <c r="B172" s="1850" t="s">
        <v>16</v>
      </c>
      <c r="C172" s="1850" t="s">
        <v>2425</v>
      </c>
      <c r="D172" s="1850" t="s">
        <v>2426</v>
      </c>
      <c r="E172" s="1850" t="s">
        <v>2427</v>
      </c>
      <c r="F172" s="1850" t="s">
        <v>2428</v>
      </c>
      <c r="G172" s="1850" t="s">
        <v>28</v>
      </c>
      <c r="H172" s="1850" t="s">
        <v>28</v>
      </c>
      <c r="I172" s="1850" t="s">
        <v>856</v>
      </c>
    </row>
    <row customHeight="1" ht="11.25">
      <c r="A173" s="1850" t="s">
        <v>2255</v>
      </c>
      <c r="B173" s="1850" t="s">
        <v>16</v>
      </c>
      <c r="C173" s="1850" t="s">
        <v>2429</v>
      </c>
      <c r="D173" s="1850" t="s">
        <v>2430</v>
      </c>
      <c r="E173" s="1850" t="s">
        <v>2431</v>
      </c>
      <c r="F173" s="1850" t="s">
        <v>2349</v>
      </c>
      <c r="G173" s="1850" t="s">
        <v>28</v>
      </c>
      <c r="H173" s="1850" t="s">
        <v>28</v>
      </c>
      <c r="I173" s="1850" t="s">
        <v>856</v>
      </c>
    </row>
    <row customHeight="1" ht="11.25">
      <c r="A174" s="1850" t="s">
        <v>2255</v>
      </c>
      <c r="B174" s="1850" t="s">
        <v>16</v>
      </c>
      <c r="C174" s="1850" t="s">
        <v>2624</v>
      </c>
      <c r="D174" s="1850" t="s">
        <v>2625</v>
      </c>
      <c r="E174" s="1850" t="s">
        <v>2626</v>
      </c>
      <c r="F174" s="1850" t="s">
        <v>2367</v>
      </c>
      <c r="G174" s="1850" t="s">
        <v>28</v>
      </c>
      <c r="H174" s="1850" t="s">
        <v>28</v>
      </c>
      <c r="I174" s="1850" t="s">
        <v>856</v>
      </c>
    </row>
    <row customHeight="1" ht="11.25">
      <c r="A175" s="1850" t="s">
        <v>2255</v>
      </c>
      <c r="B175" s="1850" t="s">
        <v>16</v>
      </c>
      <c r="C175" s="1850" t="s">
        <v>2627</v>
      </c>
      <c r="D175" s="1850" t="s">
        <v>2628</v>
      </c>
      <c r="E175" s="1850" t="s">
        <v>2629</v>
      </c>
      <c r="F175" s="1850" t="s">
        <v>2630</v>
      </c>
      <c r="G175" s="1850" t="s">
        <v>28</v>
      </c>
      <c r="H175" s="1850" t="s">
        <v>28</v>
      </c>
      <c r="I175" s="1850" t="s">
        <v>856</v>
      </c>
    </row>
    <row customHeight="1" ht="11.25">
      <c r="A176" s="1850" t="s">
        <v>2255</v>
      </c>
      <c r="B176" s="1850" t="s">
        <v>16</v>
      </c>
      <c r="C176" s="1850" t="s">
        <v>2438</v>
      </c>
      <c r="D176" s="1850" t="s">
        <v>2439</v>
      </c>
      <c r="E176" s="1850" t="s">
        <v>2440</v>
      </c>
      <c r="F176" s="1850" t="s">
        <v>2283</v>
      </c>
      <c r="G176" s="1850" t="s">
        <v>28</v>
      </c>
      <c r="H176" s="1850" t="s">
        <v>28</v>
      </c>
      <c r="I176" s="1850" t="s">
        <v>856</v>
      </c>
    </row>
    <row customHeight="1" ht="11.25">
      <c r="A177" s="1850" t="s">
        <v>2255</v>
      </c>
      <c r="B177" s="1850" t="s">
        <v>16</v>
      </c>
      <c r="C177" s="1850" t="s">
        <v>2457</v>
      </c>
      <c r="D177" s="1850" t="s">
        <v>2458</v>
      </c>
      <c r="E177" s="1850" t="s">
        <v>2459</v>
      </c>
      <c r="F177" s="1850" t="s">
        <v>2420</v>
      </c>
      <c r="G177" s="1850" t="s">
        <v>28</v>
      </c>
      <c r="H177" s="1850" t="s">
        <v>28</v>
      </c>
      <c r="I177" s="1850" t="s">
        <v>856</v>
      </c>
    </row>
    <row customHeight="1" ht="11.25">
      <c r="A178" s="1850" t="s">
        <v>2255</v>
      </c>
      <c r="B178" s="1850" t="s">
        <v>16</v>
      </c>
      <c r="C178" s="1850" t="s">
        <v>2464</v>
      </c>
      <c r="D178" s="1850" t="s">
        <v>2465</v>
      </c>
      <c r="E178" s="1850" t="s">
        <v>2466</v>
      </c>
      <c r="F178" s="1850" t="s">
        <v>2349</v>
      </c>
      <c r="G178" s="1850" t="s">
        <v>28</v>
      </c>
      <c r="H178" s="1850" t="s">
        <v>28</v>
      </c>
      <c r="I178" s="1850" t="s">
        <v>856</v>
      </c>
    </row>
    <row customHeight="1" ht="11.25">
      <c r="A179" s="1850" t="s">
        <v>2255</v>
      </c>
      <c r="B179" s="1850" t="s">
        <v>16</v>
      </c>
      <c r="C179" s="1850" t="s">
        <v>2473</v>
      </c>
      <c r="D179" s="1850" t="s">
        <v>2474</v>
      </c>
      <c r="E179" s="1850" t="s">
        <v>2475</v>
      </c>
      <c r="F179" s="1850" t="s">
        <v>2349</v>
      </c>
      <c r="G179" s="1850" t="s">
        <v>28</v>
      </c>
      <c r="H179" s="1850" t="s">
        <v>28</v>
      </c>
      <c r="I179" s="1850" t="s">
        <v>856</v>
      </c>
    </row>
    <row customHeight="1" ht="11.25">
      <c r="A180" s="1850" t="s">
        <v>2255</v>
      </c>
      <c r="B180" s="1850" t="s">
        <v>16</v>
      </c>
      <c r="C180" s="1850" t="s">
        <v>2631</v>
      </c>
      <c r="D180" s="1850" t="s">
        <v>2632</v>
      </c>
      <c r="E180" s="1850" t="s">
        <v>2633</v>
      </c>
      <c r="F180" s="1850" t="s">
        <v>2416</v>
      </c>
      <c r="G180" s="1850" t="s">
        <v>28</v>
      </c>
      <c r="H180" s="1850" t="s">
        <v>28</v>
      </c>
      <c r="I180" s="1850" t="s">
        <v>856</v>
      </c>
    </row>
    <row customHeight="1" ht="11.25">
      <c r="A181" s="1850" t="s">
        <v>2255</v>
      </c>
      <c r="B181" s="1850" t="s">
        <v>16</v>
      </c>
      <c r="C181" s="1850" t="s">
        <v>2489</v>
      </c>
      <c r="D181" s="1850" t="s">
        <v>2490</v>
      </c>
      <c r="E181" s="1850" t="s">
        <v>2491</v>
      </c>
      <c r="F181" s="1850" t="s">
        <v>2283</v>
      </c>
      <c r="G181" s="1850" t="s">
        <v>28</v>
      </c>
      <c r="H181" s="1850" t="s">
        <v>28</v>
      </c>
      <c r="I181" s="1850" t="s">
        <v>856</v>
      </c>
    </row>
    <row customHeight="1" ht="11.25">
      <c r="A182" s="1850" t="s">
        <v>2255</v>
      </c>
      <c r="B182" s="1850" t="s">
        <v>16</v>
      </c>
      <c r="C182" s="1850" t="s">
        <v>2634</v>
      </c>
      <c r="D182" s="1850" t="s">
        <v>2635</v>
      </c>
      <c r="E182" s="1850" t="s">
        <v>2636</v>
      </c>
      <c r="F182" s="1850" t="s">
        <v>2614</v>
      </c>
      <c r="G182" s="1850" t="s">
        <v>28</v>
      </c>
      <c r="H182" s="1850" t="s">
        <v>28</v>
      </c>
      <c r="I182" s="1850" t="s">
        <v>856</v>
      </c>
    </row>
    <row customHeight="1" ht="11.25">
      <c r="A183" s="1850" t="s">
        <v>2255</v>
      </c>
      <c r="B183" s="1850" t="s">
        <v>16</v>
      </c>
      <c r="C183" s="1850" t="s">
        <v>2495</v>
      </c>
      <c r="D183" s="1850" t="s">
        <v>2496</v>
      </c>
      <c r="E183" s="1850" t="s">
        <v>2497</v>
      </c>
      <c r="F183" s="1850" t="s">
        <v>2498</v>
      </c>
      <c r="G183" s="1850" t="s">
        <v>28</v>
      </c>
      <c r="H183" s="1850" t="s">
        <v>28</v>
      </c>
      <c r="I183" s="1850" t="s">
        <v>856</v>
      </c>
    </row>
    <row customHeight="1" ht="11.25">
      <c r="A184" s="1850" t="s">
        <v>2255</v>
      </c>
      <c r="B184" s="1850" t="s">
        <v>16</v>
      </c>
      <c r="C184" s="1850" t="s">
        <v>2520</v>
      </c>
      <c r="D184" s="1850" t="s">
        <v>2521</v>
      </c>
      <c r="E184" s="1850" t="s">
        <v>2522</v>
      </c>
      <c r="F184" s="1850" t="s">
        <v>2523</v>
      </c>
      <c r="G184" s="1850" t="s">
        <v>28</v>
      </c>
      <c r="H184" s="1850" t="s">
        <v>28</v>
      </c>
      <c r="I184" s="1850" t="s">
        <v>909</v>
      </c>
    </row>
    <row customHeight="1" ht="11.25">
      <c r="A185" s="1850" t="s">
        <v>2255</v>
      </c>
      <c r="B185" s="1850" t="s">
        <v>16</v>
      </c>
      <c r="C185" s="1850" t="s">
        <v>2256</v>
      </c>
      <c r="D185" s="1850" t="s">
        <v>2257</v>
      </c>
      <c r="E185" s="1850" t="s">
        <v>2258</v>
      </c>
      <c r="F185" s="1850" t="s">
        <v>2259</v>
      </c>
      <c r="G185" s="1850" t="s">
        <v>28</v>
      </c>
      <c r="H185" s="1850" t="s">
        <v>28</v>
      </c>
      <c r="I185" s="1850" t="s">
        <v>909</v>
      </c>
    </row>
    <row customHeight="1" ht="11.25">
      <c r="A186" s="1850" t="s">
        <v>2255</v>
      </c>
      <c r="B186" s="1850" t="s">
        <v>16</v>
      </c>
      <c r="C186" s="1850" t="s">
        <v>2264</v>
      </c>
      <c r="D186" s="1850" t="s">
        <v>2265</v>
      </c>
      <c r="E186" s="1850" t="s">
        <v>2266</v>
      </c>
      <c r="F186" s="1850" t="s">
        <v>2267</v>
      </c>
      <c r="G186" s="1850" t="s">
        <v>28</v>
      </c>
      <c r="H186" s="1850" t="s">
        <v>28</v>
      </c>
      <c r="I186" s="1850" t="s">
        <v>909</v>
      </c>
    </row>
    <row customHeight="1" ht="11.25">
      <c r="A187" s="1850" t="s">
        <v>2255</v>
      </c>
      <c r="B187" s="1850" t="s">
        <v>16</v>
      </c>
      <c r="C187" s="1850" t="s">
        <v>2524</v>
      </c>
      <c r="D187" s="1850" t="s">
        <v>2525</v>
      </c>
      <c r="E187" s="1850" t="s">
        <v>2526</v>
      </c>
      <c r="F187" s="1850" t="s">
        <v>2283</v>
      </c>
      <c r="G187" s="1850" t="s">
        <v>28</v>
      </c>
      <c r="H187" s="1850" t="s">
        <v>28</v>
      </c>
      <c r="I187" s="1850" t="s">
        <v>909</v>
      </c>
    </row>
    <row customHeight="1" ht="11.25">
      <c r="A188" s="1850" t="s">
        <v>2255</v>
      </c>
      <c r="B188" s="1850" t="s">
        <v>16</v>
      </c>
      <c r="C188" s="1850" t="s">
        <v>2280</v>
      </c>
      <c r="D188" s="1850" t="s">
        <v>2281</v>
      </c>
      <c r="E188" s="1850" t="s">
        <v>2282</v>
      </c>
      <c r="F188" s="1850" t="s">
        <v>2283</v>
      </c>
      <c r="G188" s="1850" t="s">
        <v>28</v>
      </c>
      <c r="H188" s="1850" t="s">
        <v>28</v>
      </c>
      <c r="I188" s="1850" t="s">
        <v>909</v>
      </c>
    </row>
    <row customHeight="1" ht="11.25">
      <c r="A189" s="1850" t="s">
        <v>2255</v>
      </c>
      <c r="B189" s="1850" t="s">
        <v>16</v>
      </c>
      <c r="C189" s="1850" t="s">
        <v>2288</v>
      </c>
      <c r="D189" s="1850" t="s">
        <v>2289</v>
      </c>
      <c r="E189" s="1850" t="s">
        <v>2290</v>
      </c>
      <c r="F189" s="1850" t="s">
        <v>2291</v>
      </c>
      <c r="G189" s="1850" t="s">
        <v>28</v>
      </c>
      <c r="H189" s="1850" t="s">
        <v>28</v>
      </c>
      <c r="I189" s="1850" t="s">
        <v>909</v>
      </c>
    </row>
    <row customHeight="1" ht="11.25">
      <c r="A190" s="1850" t="s">
        <v>2255</v>
      </c>
      <c r="B190" s="1850" t="s">
        <v>16</v>
      </c>
      <c r="C190" s="1850" t="s">
        <v>28</v>
      </c>
      <c r="D190" s="1850" t="s">
        <v>2301</v>
      </c>
      <c r="E190" s="1850" t="s">
        <v>2302</v>
      </c>
      <c r="F190" s="1850" t="s">
        <v>2283</v>
      </c>
      <c r="G190" s="1850" t="s">
        <v>28</v>
      </c>
      <c r="H190" s="1850" t="s">
        <v>28</v>
      </c>
      <c r="I190" s="1850" t="s">
        <v>909</v>
      </c>
    </row>
    <row customHeight="1" ht="11.25">
      <c r="A191" s="1850" t="s">
        <v>2255</v>
      </c>
      <c r="B191" s="1850" t="s">
        <v>16</v>
      </c>
      <c r="C191" s="1850" t="s">
        <v>2535</v>
      </c>
      <c r="D191" s="1850" t="s">
        <v>2536</v>
      </c>
      <c r="E191" s="1850" t="s">
        <v>2537</v>
      </c>
      <c r="F191" s="1850" t="s">
        <v>2538</v>
      </c>
      <c r="G191" s="1850" t="s">
        <v>28</v>
      </c>
      <c r="H191" s="1850" t="s">
        <v>28</v>
      </c>
      <c r="I191" s="1850" t="s">
        <v>909</v>
      </c>
    </row>
    <row customHeight="1" ht="11.25">
      <c r="A192" s="1850" t="s">
        <v>2255</v>
      </c>
      <c r="B192" s="1850" t="s">
        <v>16</v>
      </c>
      <c r="C192" s="1850" t="s">
        <v>13</v>
      </c>
      <c r="D192" s="1850" t="s">
        <v>48</v>
      </c>
      <c r="E192" s="1850" t="s">
        <v>51</v>
      </c>
      <c r="F192" s="1850" t="s">
        <v>53</v>
      </c>
      <c r="G192" s="1850" t="s">
        <v>28</v>
      </c>
      <c r="H192" s="1850" t="s">
        <v>28</v>
      </c>
      <c r="I192" s="1850" t="s">
        <v>909</v>
      </c>
    </row>
    <row customHeight="1" ht="11.25">
      <c r="A193" s="1850" t="s">
        <v>2255</v>
      </c>
      <c r="B193" s="1850" t="s">
        <v>16</v>
      </c>
      <c r="C193" s="1850" t="s">
        <v>2307</v>
      </c>
      <c r="D193" s="1850" t="s">
        <v>2308</v>
      </c>
      <c r="E193" s="1850" t="s">
        <v>2309</v>
      </c>
      <c r="F193" s="1850" t="s">
        <v>2310</v>
      </c>
      <c r="G193" s="1850" t="s">
        <v>28</v>
      </c>
      <c r="H193" s="1850" t="s">
        <v>28</v>
      </c>
      <c r="I193" s="1850" t="s">
        <v>909</v>
      </c>
    </row>
    <row customHeight="1" ht="11.25">
      <c r="A194" s="1850" t="s">
        <v>2255</v>
      </c>
      <c r="B194" s="1850" t="s">
        <v>16</v>
      </c>
      <c r="C194" s="1850" t="s">
        <v>2539</v>
      </c>
      <c r="D194" s="1850" t="s">
        <v>2540</v>
      </c>
      <c r="E194" s="1850" t="s">
        <v>2541</v>
      </c>
      <c r="F194" s="1850" t="s">
        <v>2321</v>
      </c>
      <c r="G194" s="1850" t="s">
        <v>28</v>
      </c>
      <c r="H194" s="1850" t="s">
        <v>28</v>
      </c>
      <c r="I194" s="1850" t="s">
        <v>909</v>
      </c>
    </row>
    <row customHeight="1" ht="11.25">
      <c r="A195" s="1850" t="s">
        <v>2255</v>
      </c>
      <c r="B195" s="1850" t="s">
        <v>16</v>
      </c>
      <c r="C195" s="1850" t="s">
        <v>2314</v>
      </c>
      <c r="D195" s="1850" t="s">
        <v>2315</v>
      </c>
      <c r="E195" s="1850" t="s">
        <v>2316</v>
      </c>
      <c r="F195" s="1850" t="s">
        <v>2317</v>
      </c>
      <c r="G195" s="1850" t="s">
        <v>28</v>
      </c>
      <c r="H195" s="1850" t="s">
        <v>28</v>
      </c>
      <c r="I195" s="1850" t="s">
        <v>909</v>
      </c>
    </row>
    <row customHeight="1" ht="11.25">
      <c r="A196" s="1850" t="s">
        <v>2255</v>
      </c>
      <c r="B196" s="1850" t="s">
        <v>16</v>
      </c>
      <c r="C196" s="1850" t="s">
        <v>2542</v>
      </c>
      <c r="D196" s="1850" t="s">
        <v>2543</v>
      </c>
      <c r="E196" s="1850" t="s">
        <v>2544</v>
      </c>
      <c r="F196" s="1850" t="s">
        <v>53</v>
      </c>
      <c r="G196" s="1850" t="s">
        <v>28</v>
      </c>
      <c r="H196" s="1850" t="s">
        <v>28</v>
      </c>
      <c r="I196" s="1850" t="s">
        <v>909</v>
      </c>
    </row>
    <row customHeight="1" ht="11.25">
      <c r="A197" s="1850" t="s">
        <v>2255</v>
      </c>
      <c r="B197" s="1850" t="s">
        <v>16</v>
      </c>
      <c r="C197" s="1850" t="s">
        <v>2545</v>
      </c>
      <c r="D197" s="1850" t="s">
        <v>2546</v>
      </c>
      <c r="E197" s="1850" t="s">
        <v>2547</v>
      </c>
      <c r="F197" s="1850" t="s">
        <v>2283</v>
      </c>
      <c r="G197" s="1850" t="s">
        <v>28</v>
      </c>
      <c r="H197" s="1850" t="s">
        <v>28</v>
      </c>
      <c r="I197" s="1850" t="s">
        <v>909</v>
      </c>
    </row>
    <row customHeight="1" ht="11.25">
      <c r="A198" s="1850" t="s">
        <v>2255</v>
      </c>
      <c r="B198" s="1850" t="s">
        <v>16</v>
      </c>
      <c r="C198" s="1850" t="s">
        <v>2318</v>
      </c>
      <c r="D198" s="1850" t="s">
        <v>2319</v>
      </c>
      <c r="E198" s="1850" t="s">
        <v>2320</v>
      </c>
      <c r="F198" s="1850" t="s">
        <v>2321</v>
      </c>
      <c r="G198" s="1850" t="s">
        <v>28</v>
      </c>
      <c r="H198" s="1850" t="s">
        <v>28</v>
      </c>
      <c r="I198" s="1850" t="s">
        <v>909</v>
      </c>
    </row>
    <row customHeight="1" ht="11.25">
      <c r="A199" s="1850" t="s">
        <v>2255</v>
      </c>
      <c r="B199" s="1850" t="s">
        <v>16</v>
      </c>
      <c r="C199" s="1850" t="s">
        <v>2322</v>
      </c>
      <c r="D199" s="1850" t="s">
        <v>2323</v>
      </c>
      <c r="E199" s="1850" t="s">
        <v>2324</v>
      </c>
      <c r="F199" s="1850" t="s">
        <v>2325</v>
      </c>
      <c r="G199" s="1850" t="s">
        <v>28</v>
      </c>
      <c r="H199" s="1850" t="s">
        <v>28</v>
      </c>
      <c r="I199" s="1850" t="s">
        <v>909</v>
      </c>
    </row>
    <row customHeight="1" ht="11.25">
      <c r="A200" s="1850" t="s">
        <v>2255</v>
      </c>
      <c r="B200" s="1850" t="s">
        <v>16</v>
      </c>
      <c r="C200" s="1850" t="s">
        <v>2551</v>
      </c>
      <c r="D200" s="1850" t="s">
        <v>2552</v>
      </c>
      <c r="E200" s="1850" t="s">
        <v>2553</v>
      </c>
      <c r="F200" s="1850" t="s">
        <v>2554</v>
      </c>
      <c r="G200" s="1850" t="s">
        <v>28</v>
      </c>
      <c r="H200" s="1850" t="s">
        <v>28</v>
      </c>
      <c r="I200" s="1850" t="s">
        <v>909</v>
      </c>
    </row>
    <row customHeight="1" ht="11.25">
      <c r="A201" s="1850" t="s">
        <v>2255</v>
      </c>
      <c r="B201" s="1850" t="s">
        <v>16</v>
      </c>
      <c r="C201" s="1850" t="s">
        <v>2555</v>
      </c>
      <c r="D201" s="1850" t="s">
        <v>2556</v>
      </c>
      <c r="E201" s="1850" t="s">
        <v>2557</v>
      </c>
      <c r="F201" s="1850" t="s">
        <v>2375</v>
      </c>
      <c r="G201" s="1850" t="s">
        <v>28</v>
      </c>
      <c r="H201" s="1850" t="s">
        <v>28</v>
      </c>
      <c r="I201" s="1850" t="s">
        <v>909</v>
      </c>
    </row>
    <row customHeight="1" ht="11.25">
      <c r="A202" s="1850" t="s">
        <v>2255</v>
      </c>
      <c r="B202" s="1850" t="s">
        <v>16</v>
      </c>
      <c r="C202" s="1850" t="s">
        <v>2558</v>
      </c>
      <c r="D202" s="1850" t="s">
        <v>2559</v>
      </c>
      <c r="E202" s="1850" t="s">
        <v>2560</v>
      </c>
      <c r="F202" s="1850" t="s">
        <v>2345</v>
      </c>
      <c r="G202" s="1850" t="s">
        <v>28</v>
      </c>
      <c r="H202" s="1850" t="s">
        <v>28</v>
      </c>
      <c r="I202" s="1850" t="s">
        <v>909</v>
      </c>
    </row>
    <row customHeight="1" ht="11.25">
      <c r="A203" s="1850" t="s">
        <v>2255</v>
      </c>
      <c r="B203" s="1850" t="s">
        <v>16</v>
      </c>
      <c r="C203" s="1850" t="s">
        <v>2326</v>
      </c>
      <c r="D203" s="1850" t="s">
        <v>2327</v>
      </c>
      <c r="E203" s="1850" t="s">
        <v>2328</v>
      </c>
      <c r="F203" s="1850" t="s">
        <v>2317</v>
      </c>
      <c r="G203" s="1850" t="s">
        <v>28</v>
      </c>
      <c r="H203" s="1850" t="s">
        <v>28</v>
      </c>
      <c r="I203" s="1850" t="s">
        <v>909</v>
      </c>
    </row>
    <row customHeight="1" ht="11.25">
      <c r="A204" s="1850" t="s">
        <v>2255</v>
      </c>
      <c r="B204" s="1850" t="s">
        <v>16</v>
      </c>
      <c r="C204" s="1850" t="s">
        <v>2564</v>
      </c>
      <c r="D204" s="1850" t="s">
        <v>2565</v>
      </c>
      <c r="E204" s="1850" t="s">
        <v>2566</v>
      </c>
      <c r="F204" s="1850" t="s">
        <v>2371</v>
      </c>
      <c r="G204" s="1850" t="s">
        <v>28</v>
      </c>
      <c r="H204" s="1850" t="s">
        <v>28</v>
      </c>
      <c r="I204" s="1850" t="s">
        <v>909</v>
      </c>
    </row>
    <row customHeight="1" ht="11.25">
      <c r="A205" s="1850" t="s">
        <v>2255</v>
      </c>
      <c r="B205" s="1850" t="s">
        <v>16</v>
      </c>
      <c r="C205" s="1850" t="s">
        <v>2329</v>
      </c>
      <c r="D205" s="1850" t="s">
        <v>2330</v>
      </c>
      <c r="E205" s="1850" t="s">
        <v>2331</v>
      </c>
      <c r="F205" s="1850" t="s">
        <v>2332</v>
      </c>
      <c r="G205" s="1850" t="s">
        <v>28</v>
      </c>
      <c r="H205" s="1850" t="s">
        <v>28</v>
      </c>
      <c r="I205" s="1850" t="s">
        <v>909</v>
      </c>
    </row>
    <row customHeight="1" ht="11.25">
      <c r="A206" s="1850" t="s">
        <v>2255</v>
      </c>
      <c r="B206" s="1850" t="s">
        <v>16</v>
      </c>
      <c r="C206" s="1850" t="s">
        <v>2567</v>
      </c>
      <c r="D206" s="1850" t="s">
        <v>2568</v>
      </c>
      <c r="E206" s="1850" t="s">
        <v>2569</v>
      </c>
      <c r="F206" s="1850" t="s">
        <v>2570</v>
      </c>
      <c r="G206" s="1850" t="s">
        <v>28</v>
      </c>
      <c r="H206" s="1850" t="s">
        <v>28</v>
      </c>
      <c r="I206" s="1850" t="s">
        <v>909</v>
      </c>
    </row>
    <row customHeight="1" ht="11.25">
      <c r="A207" s="1850" t="s">
        <v>2255</v>
      </c>
      <c r="B207" s="1850" t="s">
        <v>16</v>
      </c>
      <c r="C207" s="1850" t="s">
        <v>2333</v>
      </c>
      <c r="D207" s="1850" t="s">
        <v>2334</v>
      </c>
      <c r="E207" s="1850" t="s">
        <v>2335</v>
      </c>
      <c r="F207" s="1850" t="s">
        <v>2336</v>
      </c>
      <c r="G207" s="1850" t="s">
        <v>28</v>
      </c>
      <c r="H207" s="1850" t="s">
        <v>28</v>
      </c>
      <c r="I207" s="1850" t="s">
        <v>909</v>
      </c>
    </row>
    <row customHeight="1" ht="11.25">
      <c r="A208" s="1850" t="s">
        <v>2255</v>
      </c>
      <c r="B208" s="1850" t="s">
        <v>16</v>
      </c>
      <c r="C208" s="1850" t="s">
        <v>2337</v>
      </c>
      <c r="D208" s="1850" t="s">
        <v>2338</v>
      </c>
      <c r="E208" s="1850" t="s">
        <v>2339</v>
      </c>
      <c r="F208" s="1850" t="s">
        <v>2340</v>
      </c>
      <c r="G208" s="1850" t="s">
        <v>2341</v>
      </c>
      <c r="H208" s="1850" t="s">
        <v>28</v>
      </c>
      <c r="I208" s="1850" t="s">
        <v>909</v>
      </c>
    </row>
    <row customHeight="1" ht="11.25">
      <c r="A209" s="1850" t="s">
        <v>2255</v>
      </c>
      <c r="B209" s="1850" t="s">
        <v>16</v>
      </c>
      <c r="C209" s="1850" t="s">
        <v>2571</v>
      </c>
      <c r="D209" s="1850" t="s">
        <v>2338</v>
      </c>
      <c r="E209" s="1850" t="s">
        <v>2339</v>
      </c>
      <c r="F209" s="1850" t="s">
        <v>2572</v>
      </c>
      <c r="G209" s="1850" t="s">
        <v>28</v>
      </c>
      <c r="H209" s="1850" t="s">
        <v>28</v>
      </c>
      <c r="I209" s="1850" t="s">
        <v>909</v>
      </c>
    </row>
    <row customHeight="1" ht="11.25">
      <c r="A210" s="1850" t="s">
        <v>2255</v>
      </c>
      <c r="B210" s="1850" t="s">
        <v>16</v>
      </c>
      <c r="C210" s="1850" t="s">
        <v>2346</v>
      </c>
      <c r="D210" s="1850" t="s">
        <v>2347</v>
      </c>
      <c r="E210" s="1850" t="s">
        <v>2348</v>
      </c>
      <c r="F210" s="1850" t="s">
        <v>2349</v>
      </c>
      <c r="G210" s="1850" t="s">
        <v>28</v>
      </c>
      <c r="H210" s="1850" t="s">
        <v>28</v>
      </c>
      <c r="I210" s="1850" t="s">
        <v>909</v>
      </c>
    </row>
    <row customHeight="1" ht="11.25">
      <c r="A211" s="1850" t="s">
        <v>2255</v>
      </c>
      <c r="B211" s="1850" t="s">
        <v>16</v>
      </c>
      <c r="C211" s="1850" t="s">
        <v>2350</v>
      </c>
      <c r="D211" s="1850" t="s">
        <v>2351</v>
      </c>
      <c r="E211" s="1850" t="s">
        <v>2352</v>
      </c>
      <c r="F211" s="1850" t="s">
        <v>2353</v>
      </c>
      <c r="G211" s="1850" t="s">
        <v>28</v>
      </c>
      <c r="H211" s="1850" t="s">
        <v>28</v>
      </c>
      <c r="I211" s="1850" t="s">
        <v>909</v>
      </c>
    </row>
    <row customHeight="1" ht="11.25">
      <c r="A212" s="1850" t="s">
        <v>2255</v>
      </c>
      <c r="B212" s="1850" t="s">
        <v>16</v>
      </c>
      <c r="C212" s="1850" t="s">
        <v>2576</v>
      </c>
      <c r="D212" s="1850" t="s">
        <v>2577</v>
      </c>
      <c r="E212" s="1850" t="s">
        <v>2578</v>
      </c>
      <c r="F212" s="1850" t="s">
        <v>2349</v>
      </c>
      <c r="G212" s="1850" t="s">
        <v>28</v>
      </c>
      <c r="H212" s="1850" t="s">
        <v>28</v>
      </c>
      <c r="I212" s="1850" t="s">
        <v>909</v>
      </c>
    </row>
    <row customHeight="1" ht="11.25">
      <c r="A213" s="1850" t="s">
        <v>2255</v>
      </c>
      <c r="B213" s="1850" t="s">
        <v>16</v>
      </c>
      <c r="C213" s="1850" t="s">
        <v>2354</v>
      </c>
      <c r="D213" s="1850" t="s">
        <v>2355</v>
      </c>
      <c r="E213" s="1850" t="s">
        <v>2356</v>
      </c>
      <c r="F213" s="1850" t="s">
        <v>2340</v>
      </c>
      <c r="G213" s="1850" t="s">
        <v>28</v>
      </c>
      <c r="H213" s="1850" t="s">
        <v>28</v>
      </c>
      <c r="I213" s="1850" t="s">
        <v>909</v>
      </c>
    </row>
    <row customHeight="1" ht="11.25">
      <c r="A214" s="1850" t="s">
        <v>2255</v>
      </c>
      <c r="B214" s="1850" t="s">
        <v>16</v>
      </c>
      <c r="C214" s="1850" t="s">
        <v>2360</v>
      </c>
      <c r="D214" s="1850" t="s">
        <v>2361</v>
      </c>
      <c r="E214" s="1850" t="s">
        <v>2362</v>
      </c>
      <c r="F214" s="1850" t="s">
        <v>2363</v>
      </c>
      <c r="G214" s="1850" t="s">
        <v>28</v>
      </c>
      <c r="H214" s="1850" t="s">
        <v>28</v>
      </c>
      <c r="I214" s="1850" t="s">
        <v>909</v>
      </c>
    </row>
    <row customHeight="1" ht="11.25">
      <c r="A215" s="1850" t="s">
        <v>2255</v>
      </c>
      <c r="B215" s="1850" t="s">
        <v>16</v>
      </c>
      <c r="C215" s="1850" t="s">
        <v>2364</v>
      </c>
      <c r="D215" s="1850" t="s">
        <v>2365</v>
      </c>
      <c r="E215" s="1850" t="s">
        <v>2366</v>
      </c>
      <c r="F215" s="1850" t="s">
        <v>2367</v>
      </c>
      <c r="G215" s="1850" t="s">
        <v>28</v>
      </c>
      <c r="H215" s="1850" t="s">
        <v>28</v>
      </c>
      <c r="I215" s="1850" t="s">
        <v>909</v>
      </c>
    </row>
    <row customHeight="1" ht="11.25">
      <c r="A216" s="1850" t="s">
        <v>2255</v>
      </c>
      <c r="B216" s="1850" t="s">
        <v>16</v>
      </c>
      <c r="C216" s="1850" t="s">
        <v>2579</v>
      </c>
      <c r="D216" s="1850" t="s">
        <v>2580</v>
      </c>
      <c r="E216" s="1850" t="s">
        <v>2581</v>
      </c>
      <c r="F216" s="1850" t="s">
        <v>2582</v>
      </c>
      <c r="G216" s="1850" t="s">
        <v>28</v>
      </c>
      <c r="H216" s="1850" t="s">
        <v>28</v>
      </c>
      <c r="I216" s="1850" t="s">
        <v>909</v>
      </c>
    </row>
    <row customHeight="1" ht="11.25">
      <c r="A217" s="1850" t="s">
        <v>2255</v>
      </c>
      <c r="B217" s="1850" t="s">
        <v>16</v>
      </c>
      <c r="C217" s="1850" t="s">
        <v>2379</v>
      </c>
      <c r="D217" s="1850" t="s">
        <v>2380</v>
      </c>
      <c r="E217" s="1850" t="s">
        <v>2381</v>
      </c>
      <c r="F217" s="1850" t="s">
        <v>2382</v>
      </c>
      <c r="G217" s="1850" t="s">
        <v>28</v>
      </c>
      <c r="H217" s="1850" t="s">
        <v>28</v>
      </c>
      <c r="I217" s="1850" t="s">
        <v>909</v>
      </c>
    </row>
    <row customHeight="1" ht="11.25">
      <c r="A218" s="1850" t="s">
        <v>2255</v>
      </c>
      <c r="B218" s="1850" t="s">
        <v>16</v>
      </c>
      <c r="C218" s="1850" t="s">
        <v>2583</v>
      </c>
      <c r="D218" s="1850" t="s">
        <v>2584</v>
      </c>
      <c r="E218" s="1850" t="s">
        <v>2585</v>
      </c>
      <c r="F218" s="1850" t="s">
        <v>2586</v>
      </c>
      <c r="G218" s="1850" t="s">
        <v>28</v>
      </c>
      <c r="H218" s="1850" t="s">
        <v>28</v>
      </c>
      <c r="I218" s="1850" t="s">
        <v>909</v>
      </c>
    </row>
    <row customHeight="1" ht="11.25">
      <c r="A219" s="1850" t="s">
        <v>2255</v>
      </c>
      <c r="B219" s="1850" t="s">
        <v>16</v>
      </c>
      <c r="C219" s="1850" t="s">
        <v>2383</v>
      </c>
      <c r="D219" s="1850" t="s">
        <v>2384</v>
      </c>
      <c r="E219" s="1850" t="s">
        <v>2385</v>
      </c>
      <c r="F219" s="1850" t="s">
        <v>2386</v>
      </c>
      <c r="G219" s="1850" t="s">
        <v>28</v>
      </c>
      <c r="H219" s="1850" t="s">
        <v>28</v>
      </c>
      <c r="I219" s="1850" t="s">
        <v>909</v>
      </c>
    </row>
    <row customHeight="1" ht="11.25">
      <c r="A220" s="1850" t="s">
        <v>2255</v>
      </c>
      <c r="B220" s="1850" t="s">
        <v>16</v>
      </c>
      <c r="C220" s="1850" t="s">
        <v>2587</v>
      </c>
      <c r="D220" s="1850" t="s">
        <v>2588</v>
      </c>
      <c r="E220" s="1850" t="s">
        <v>2589</v>
      </c>
      <c r="F220" s="1850" t="s">
        <v>2306</v>
      </c>
      <c r="G220" s="1850" t="s">
        <v>28</v>
      </c>
      <c r="H220" s="1850" t="s">
        <v>28</v>
      </c>
      <c r="I220" s="1850" t="s">
        <v>909</v>
      </c>
    </row>
    <row customHeight="1" ht="11.25">
      <c r="A221" s="1850" t="s">
        <v>2255</v>
      </c>
      <c r="B221" s="1850" t="s">
        <v>16</v>
      </c>
      <c r="C221" s="1850" t="s">
        <v>2397</v>
      </c>
      <c r="D221" s="1850" t="s">
        <v>2398</v>
      </c>
      <c r="E221" s="1850" t="s">
        <v>2399</v>
      </c>
      <c r="F221" s="1850" t="s">
        <v>2400</v>
      </c>
      <c r="G221" s="1850" t="s">
        <v>28</v>
      </c>
      <c r="H221" s="1850" t="s">
        <v>28</v>
      </c>
      <c r="I221" s="1850" t="s">
        <v>909</v>
      </c>
    </row>
    <row customHeight="1" ht="11.25">
      <c r="A222" s="1850" t="s">
        <v>2255</v>
      </c>
      <c r="B222" s="1850" t="s">
        <v>16</v>
      </c>
      <c r="C222" s="1850" t="s">
        <v>2401</v>
      </c>
      <c r="D222" s="1850" t="s">
        <v>2402</v>
      </c>
      <c r="E222" s="1850" t="s">
        <v>2403</v>
      </c>
      <c r="F222" s="1850" t="s">
        <v>2375</v>
      </c>
      <c r="G222" s="1850" t="s">
        <v>28</v>
      </c>
      <c r="H222" s="1850" t="s">
        <v>28</v>
      </c>
      <c r="I222" s="1850" t="s">
        <v>909</v>
      </c>
    </row>
    <row customHeight="1" ht="11.25">
      <c r="A223" s="1850" t="s">
        <v>2255</v>
      </c>
      <c r="B223" s="1850" t="s">
        <v>16</v>
      </c>
      <c r="C223" s="1850" t="s">
        <v>2404</v>
      </c>
      <c r="D223" s="1850" t="s">
        <v>2405</v>
      </c>
      <c r="E223" s="1850" t="s">
        <v>2406</v>
      </c>
      <c r="F223" s="1850" t="s">
        <v>2349</v>
      </c>
      <c r="G223" s="1850" t="s">
        <v>28</v>
      </c>
      <c r="H223" s="1850" t="s">
        <v>28</v>
      </c>
      <c r="I223" s="1850" t="s">
        <v>909</v>
      </c>
    </row>
    <row customHeight="1" ht="11.25">
      <c r="A224" s="1850" t="s">
        <v>2255</v>
      </c>
      <c r="B224" s="1850" t="s">
        <v>16</v>
      </c>
      <c r="C224" s="1850" t="s">
        <v>2407</v>
      </c>
      <c r="D224" s="1850" t="s">
        <v>2408</v>
      </c>
      <c r="E224" s="1850" t="s">
        <v>2409</v>
      </c>
      <c r="F224" s="1850" t="s">
        <v>2271</v>
      </c>
      <c r="G224" s="1850" t="s">
        <v>28</v>
      </c>
      <c r="H224" s="1850" t="s">
        <v>28</v>
      </c>
      <c r="I224" s="1850" t="s">
        <v>909</v>
      </c>
    </row>
    <row customHeight="1" ht="11.25">
      <c r="A225" s="1850" t="s">
        <v>2255</v>
      </c>
      <c r="B225" s="1850" t="s">
        <v>16</v>
      </c>
      <c r="C225" s="1850" t="s">
        <v>2602</v>
      </c>
      <c r="D225" s="1850" t="s">
        <v>2603</v>
      </c>
      <c r="E225" s="1850" t="s">
        <v>2604</v>
      </c>
      <c r="F225" s="1850" t="s">
        <v>2428</v>
      </c>
      <c r="G225" s="1850" t="s">
        <v>28</v>
      </c>
      <c r="H225" s="1850" t="s">
        <v>28</v>
      </c>
      <c r="I225" s="1850" t="s">
        <v>909</v>
      </c>
    </row>
    <row customHeight="1" ht="11.25">
      <c r="A226" s="1850" t="s">
        <v>2255</v>
      </c>
      <c r="B226" s="1850" t="s">
        <v>16</v>
      </c>
      <c r="C226" s="1850" t="s">
        <v>2605</v>
      </c>
      <c r="D226" s="1850" t="s">
        <v>2606</v>
      </c>
      <c r="E226" s="1850" t="s">
        <v>2607</v>
      </c>
      <c r="F226" s="1850" t="s">
        <v>2367</v>
      </c>
      <c r="G226" s="1850" t="s">
        <v>28</v>
      </c>
      <c r="H226" s="1850" t="s">
        <v>28</v>
      </c>
      <c r="I226" s="1850" t="s">
        <v>909</v>
      </c>
    </row>
    <row customHeight="1" ht="11.25">
      <c r="A227" s="1850" t="s">
        <v>2255</v>
      </c>
      <c r="B227" s="1850" t="s">
        <v>16</v>
      </c>
      <c r="C227" s="1850" t="s">
        <v>2608</v>
      </c>
      <c r="D227" s="1850" t="s">
        <v>2609</v>
      </c>
      <c r="E227" s="1850" t="s">
        <v>2610</v>
      </c>
      <c r="F227" s="1850" t="s">
        <v>2367</v>
      </c>
      <c r="G227" s="1850" t="s">
        <v>28</v>
      </c>
      <c r="H227" s="1850" t="s">
        <v>28</v>
      </c>
      <c r="I227" s="1850" t="s">
        <v>909</v>
      </c>
    </row>
    <row customHeight="1" ht="11.25">
      <c r="A228" s="1850" t="s">
        <v>2255</v>
      </c>
      <c r="B228" s="1850" t="s">
        <v>16</v>
      </c>
      <c r="C228" s="1850" t="s">
        <v>2611</v>
      </c>
      <c r="D228" s="1850" t="s">
        <v>2612</v>
      </c>
      <c r="E228" s="1850" t="s">
        <v>2613</v>
      </c>
      <c r="F228" s="1850" t="s">
        <v>2614</v>
      </c>
      <c r="G228" s="1850" t="s">
        <v>28</v>
      </c>
      <c r="H228" s="1850" t="s">
        <v>28</v>
      </c>
      <c r="I228" s="1850" t="s">
        <v>909</v>
      </c>
    </row>
    <row customHeight="1" ht="11.25">
      <c r="A229" s="1850" t="s">
        <v>2255</v>
      </c>
      <c r="B229" s="1850" t="s">
        <v>16</v>
      </c>
      <c r="C229" s="1850" t="s">
        <v>2615</v>
      </c>
      <c r="D229" s="1850" t="s">
        <v>2616</v>
      </c>
      <c r="E229" s="1850" t="s">
        <v>2617</v>
      </c>
      <c r="F229" s="1850" t="s">
        <v>2349</v>
      </c>
      <c r="G229" s="1850" t="s">
        <v>28</v>
      </c>
      <c r="H229" s="1850" t="s">
        <v>28</v>
      </c>
      <c r="I229" s="1850" t="s">
        <v>909</v>
      </c>
    </row>
    <row customHeight="1" ht="11.25">
      <c r="A230" s="1850" t="s">
        <v>2255</v>
      </c>
      <c r="B230" s="1850" t="s">
        <v>16</v>
      </c>
      <c r="C230" s="1850" t="s">
        <v>2413</v>
      </c>
      <c r="D230" s="1850" t="s">
        <v>2414</v>
      </c>
      <c r="E230" s="1850" t="s">
        <v>2415</v>
      </c>
      <c r="F230" s="1850" t="s">
        <v>2416</v>
      </c>
      <c r="G230" s="1850" t="s">
        <v>28</v>
      </c>
      <c r="H230" s="1850" t="s">
        <v>28</v>
      </c>
      <c r="I230" s="1850" t="s">
        <v>909</v>
      </c>
    </row>
    <row customHeight="1" ht="11.25">
      <c r="A231" s="1850" t="s">
        <v>2255</v>
      </c>
      <c r="B231" s="1850" t="s">
        <v>16</v>
      </c>
      <c r="C231" s="1850" t="s">
        <v>2637</v>
      </c>
      <c r="D231" s="1850" t="s">
        <v>2638</v>
      </c>
      <c r="E231" s="1850" t="s">
        <v>2639</v>
      </c>
      <c r="F231" s="1850" t="s">
        <v>2382</v>
      </c>
      <c r="G231" s="1850" t="s">
        <v>28</v>
      </c>
      <c r="H231" s="1850" t="s">
        <v>28</v>
      </c>
      <c r="I231" s="1850" t="s">
        <v>909</v>
      </c>
    </row>
    <row customHeight="1" ht="11.25">
      <c r="A232" s="1850" t="s">
        <v>2255</v>
      </c>
      <c r="B232" s="1850" t="s">
        <v>16</v>
      </c>
      <c r="C232" s="1850" t="s">
        <v>2621</v>
      </c>
      <c r="D232" s="1850" t="s">
        <v>2622</v>
      </c>
      <c r="E232" s="1850" t="s">
        <v>2623</v>
      </c>
      <c r="F232" s="1850" t="s">
        <v>2349</v>
      </c>
      <c r="G232" s="1850" t="s">
        <v>28</v>
      </c>
      <c r="H232" s="1850" t="s">
        <v>28</v>
      </c>
      <c r="I232" s="1850" t="s">
        <v>909</v>
      </c>
    </row>
    <row customHeight="1" ht="11.25">
      <c r="A233" s="1850" t="s">
        <v>2255</v>
      </c>
      <c r="B233" s="1850" t="s">
        <v>16</v>
      </c>
      <c r="C233" s="1850" t="s">
        <v>2417</v>
      </c>
      <c r="D233" s="1850" t="s">
        <v>2418</v>
      </c>
      <c r="E233" s="1850" t="s">
        <v>2419</v>
      </c>
      <c r="F233" s="1850" t="s">
        <v>2420</v>
      </c>
      <c r="G233" s="1850" t="s">
        <v>2421</v>
      </c>
      <c r="H233" s="1850" t="s">
        <v>28</v>
      </c>
      <c r="I233" s="1850" t="s">
        <v>909</v>
      </c>
    </row>
    <row customHeight="1" ht="11.25">
      <c r="A234" s="1850" t="s">
        <v>2255</v>
      </c>
      <c r="B234" s="1850" t="s">
        <v>16</v>
      </c>
      <c r="C234" s="1850" t="s">
        <v>2640</v>
      </c>
      <c r="D234" s="1850" t="s">
        <v>2641</v>
      </c>
      <c r="E234" s="1850" t="s">
        <v>2642</v>
      </c>
      <c r="F234" s="1850" t="s">
        <v>2523</v>
      </c>
      <c r="G234" s="1850" t="s">
        <v>28</v>
      </c>
      <c r="H234" s="1850" t="s">
        <v>28</v>
      </c>
      <c r="I234" s="1850" t="s">
        <v>909</v>
      </c>
    </row>
    <row customHeight="1" ht="11.25">
      <c r="A235" s="1850" t="s">
        <v>2255</v>
      </c>
      <c r="B235" s="1850" t="s">
        <v>16</v>
      </c>
      <c r="C235" s="1850" t="s">
        <v>2429</v>
      </c>
      <c r="D235" s="1850" t="s">
        <v>2430</v>
      </c>
      <c r="E235" s="1850" t="s">
        <v>2431</v>
      </c>
      <c r="F235" s="1850" t="s">
        <v>2349</v>
      </c>
      <c r="G235" s="1850" t="s">
        <v>28</v>
      </c>
      <c r="H235" s="1850" t="s">
        <v>28</v>
      </c>
      <c r="I235" s="1850" t="s">
        <v>909</v>
      </c>
    </row>
    <row customHeight="1" ht="11.25">
      <c r="A236" s="1850" t="s">
        <v>2255</v>
      </c>
      <c r="B236" s="1850" t="s">
        <v>16</v>
      </c>
      <c r="C236" s="1850" t="s">
        <v>2624</v>
      </c>
      <c r="D236" s="1850" t="s">
        <v>2625</v>
      </c>
      <c r="E236" s="1850" t="s">
        <v>2626</v>
      </c>
      <c r="F236" s="1850" t="s">
        <v>2367</v>
      </c>
      <c r="G236" s="1850" t="s">
        <v>28</v>
      </c>
      <c r="H236" s="1850" t="s">
        <v>28</v>
      </c>
      <c r="I236" s="1850" t="s">
        <v>909</v>
      </c>
    </row>
    <row customHeight="1" ht="11.25">
      <c r="A237" s="1850" t="s">
        <v>2255</v>
      </c>
      <c r="B237" s="1850" t="s">
        <v>16</v>
      </c>
      <c r="C237" s="1850" t="s">
        <v>2627</v>
      </c>
      <c r="D237" s="1850" t="s">
        <v>2628</v>
      </c>
      <c r="E237" s="1850" t="s">
        <v>2629</v>
      </c>
      <c r="F237" s="1850" t="s">
        <v>2630</v>
      </c>
      <c r="G237" s="1850" t="s">
        <v>28</v>
      </c>
      <c r="H237" s="1850" t="s">
        <v>28</v>
      </c>
      <c r="I237" s="1850" t="s">
        <v>909</v>
      </c>
    </row>
    <row customHeight="1" ht="11.25">
      <c r="A238" s="1850" t="s">
        <v>2255</v>
      </c>
      <c r="B238" s="1850" t="s">
        <v>16</v>
      </c>
      <c r="C238" s="1850" t="s">
        <v>2438</v>
      </c>
      <c r="D238" s="1850" t="s">
        <v>2439</v>
      </c>
      <c r="E238" s="1850" t="s">
        <v>2440</v>
      </c>
      <c r="F238" s="1850" t="s">
        <v>2283</v>
      </c>
      <c r="G238" s="1850" t="s">
        <v>28</v>
      </c>
      <c r="H238" s="1850" t="s">
        <v>28</v>
      </c>
      <c r="I238" s="1850" t="s">
        <v>909</v>
      </c>
    </row>
    <row customHeight="1" ht="11.25">
      <c r="A239" s="1850" t="s">
        <v>2255</v>
      </c>
      <c r="B239" s="1850" t="s">
        <v>16</v>
      </c>
      <c r="C239" s="1850" t="s">
        <v>2457</v>
      </c>
      <c r="D239" s="1850" t="s">
        <v>2458</v>
      </c>
      <c r="E239" s="1850" t="s">
        <v>2459</v>
      </c>
      <c r="F239" s="1850" t="s">
        <v>2420</v>
      </c>
      <c r="G239" s="1850" t="s">
        <v>28</v>
      </c>
      <c r="H239" s="1850" t="s">
        <v>28</v>
      </c>
      <c r="I239" s="1850" t="s">
        <v>909</v>
      </c>
    </row>
    <row customHeight="1" ht="11.25">
      <c r="A240" s="1850" t="s">
        <v>2255</v>
      </c>
      <c r="B240" s="1850" t="s">
        <v>16</v>
      </c>
      <c r="C240" s="1850" t="s">
        <v>2464</v>
      </c>
      <c r="D240" s="1850" t="s">
        <v>2465</v>
      </c>
      <c r="E240" s="1850" t="s">
        <v>2466</v>
      </c>
      <c r="F240" s="1850" t="s">
        <v>2349</v>
      </c>
      <c r="G240" s="1850" t="s">
        <v>28</v>
      </c>
      <c r="H240" s="1850" t="s">
        <v>28</v>
      </c>
      <c r="I240" s="1850" t="s">
        <v>909</v>
      </c>
    </row>
    <row customHeight="1" ht="11.25">
      <c r="A241" s="1850" t="s">
        <v>2255</v>
      </c>
      <c r="B241" s="1850" t="s">
        <v>16</v>
      </c>
      <c r="C241" s="1850" t="s">
        <v>2473</v>
      </c>
      <c r="D241" s="1850" t="s">
        <v>2474</v>
      </c>
      <c r="E241" s="1850" t="s">
        <v>2475</v>
      </c>
      <c r="F241" s="1850" t="s">
        <v>2349</v>
      </c>
      <c r="G241" s="1850" t="s">
        <v>28</v>
      </c>
      <c r="H241" s="1850" t="s">
        <v>28</v>
      </c>
      <c r="I241" s="1850" t="s">
        <v>909</v>
      </c>
    </row>
    <row customHeight="1" ht="11.25">
      <c r="A242" s="1850" t="s">
        <v>2255</v>
      </c>
      <c r="B242" s="1850" t="s">
        <v>16</v>
      </c>
      <c r="C242" s="1850" t="s">
        <v>2489</v>
      </c>
      <c r="D242" s="1850" t="s">
        <v>2490</v>
      </c>
      <c r="E242" s="1850" t="s">
        <v>2491</v>
      </c>
      <c r="F242" s="1850" t="s">
        <v>2283</v>
      </c>
      <c r="G242" s="1850" t="s">
        <v>28</v>
      </c>
      <c r="H242" s="1850" t="s">
        <v>28</v>
      </c>
      <c r="I242" s="1850" t="s">
        <v>909</v>
      </c>
    </row>
    <row customHeight="1" ht="11.25">
      <c r="A243" s="1850" t="s">
        <v>2255</v>
      </c>
      <c r="B243" s="1850" t="s">
        <v>16</v>
      </c>
      <c r="C243" s="1850" t="s">
        <v>2634</v>
      </c>
      <c r="D243" s="1850" t="s">
        <v>2635</v>
      </c>
      <c r="E243" s="1850" t="s">
        <v>2636</v>
      </c>
      <c r="F243" s="1850" t="s">
        <v>2614</v>
      </c>
      <c r="G243" s="1850" t="s">
        <v>28</v>
      </c>
      <c r="H243" s="1850" t="s">
        <v>28</v>
      </c>
      <c r="I243" s="1850" t="s">
        <v>909</v>
      </c>
    </row>
    <row customHeight="1" ht="11.25">
      <c r="A244" s="1850" t="s">
        <v>2255</v>
      </c>
      <c r="B244" s="1850" t="s">
        <v>16</v>
      </c>
      <c r="C244" s="1850" t="s">
        <v>2495</v>
      </c>
      <c r="D244" s="1850" t="s">
        <v>2496</v>
      </c>
      <c r="E244" s="1850" t="s">
        <v>2497</v>
      </c>
      <c r="F244" s="1850" t="s">
        <v>2498</v>
      </c>
      <c r="G244" s="1850" t="s">
        <v>28</v>
      </c>
      <c r="H244" s="1850" t="s">
        <v>28</v>
      </c>
      <c r="I244" s="1850" t="s">
        <v>909</v>
      </c>
    </row>
    <row customHeight="1" ht="11.25">
      <c r="A245" s="1850" t="s">
        <v>2255</v>
      </c>
      <c r="B245" s="1850" t="s">
        <v>16</v>
      </c>
      <c r="C245" s="1850" t="s">
        <v>2643</v>
      </c>
      <c r="D245" s="1850" t="s">
        <v>2644</v>
      </c>
      <c r="E245" s="1850" t="s">
        <v>2645</v>
      </c>
      <c r="F245" s="1850" t="s">
        <v>2306</v>
      </c>
      <c r="G245" s="1850" t="s">
        <v>28</v>
      </c>
      <c r="H245" s="1850" t="s">
        <v>28</v>
      </c>
      <c r="I245" s="1850" t="s">
        <v>1628</v>
      </c>
    </row>
    <row customHeight="1" ht="11.25">
      <c r="A246" s="1850" t="s">
        <v>2255</v>
      </c>
      <c r="B246" s="1850" t="s">
        <v>16</v>
      </c>
      <c r="C246" s="1850" t="s">
        <v>2646</v>
      </c>
      <c r="D246" s="1850" t="s">
        <v>2647</v>
      </c>
      <c r="E246" s="1850" t="s">
        <v>2648</v>
      </c>
      <c r="F246" s="1850" t="s">
        <v>2444</v>
      </c>
      <c r="G246" s="1850" t="s">
        <v>28</v>
      </c>
      <c r="H246" s="1850" t="s">
        <v>28</v>
      </c>
      <c r="I246" s="1850" t="s">
        <v>1628</v>
      </c>
    </row>
    <row customHeight="1" ht="11.25">
      <c r="A247" s="1850" t="s">
        <v>2255</v>
      </c>
      <c r="B247" s="1850" t="s">
        <v>16</v>
      </c>
      <c r="C247" s="1850" t="s">
        <v>28</v>
      </c>
      <c r="D247" s="1850" t="s">
        <v>2301</v>
      </c>
      <c r="E247" s="1850" t="s">
        <v>2302</v>
      </c>
      <c r="F247" s="1850" t="s">
        <v>2283</v>
      </c>
      <c r="G247" s="1850" t="s">
        <v>28</v>
      </c>
      <c r="H247" s="1850" t="s">
        <v>28</v>
      </c>
      <c r="I247" s="1850" t="s">
        <v>1628</v>
      </c>
    </row>
    <row customHeight="1" ht="11.25">
      <c r="A248" s="1850" t="s">
        <v>2255</v>
      </c>
      <c r="B248" s="1850" t="s">
        <v>16</v>
      </c>
      <c r="C248" s="1850" t="s">
        <v>2649</v>
      </c>
      <c r="D248" s="1850" t="s">
        <v>2650</v>
      </c>
      <c r="E248" s="1850" t="s">
        <v>2651</v>
      </c>
      <c r="F248" s="1850" t="s">
        <v>2271</v>
      </c>
      <c r="G248" s="1850" t="s">
        <v>28</v>
      </c>
      <c r="H248" s="1850" t="s">
        <v>28</v>
      </c>
      <c r="I248" s="1850" t="s">
        <v>1628</v>
      </c>
    </row>
    <row customHeight="1" ht="11.25">
      <c r="A249" s="1850" t="s">
        <v>2255</v>
      </c>
      <c r="B249" s="1850" t="s">
        <v>16</v>
      </c>
      <c r="C249" s="1850" t="s">
        <v>2652</v>
      </c>
      <c r="D249" s="1850" t="s">
        <v>2653</v>
      </c>
      <c r="E249" s="1850" t="s">
        <v>2654</v>
      </c>
      <c r="F249" s="1850" t="s">
        <v>578</v>
      </c>
      <c r="G249" s="1850" t="s">
        <v>28</v>
      </c>
      <c r="H249" s="1850" t="s">
        <v>28</v>
      </c>
      <c r="I249" s="1850" t="s">
        <v>1628</v>
      </c>
    </row>
    <row customHeight="1" ht="11.25">
      <c r="A250" s="1850" t="s">
        <v>2255</v>
      </c>
      <c r="B250" s="1850" t="s">
        <v>16</v>
      </c>
      <c r="C250" s="1850" t="s">
        <v>2655</v>
      </c>
      <c r="D250" s="1850" t="s">
        <v>2656</v>
      </c>
      <c r="E250" s="1850" t="s">
        <v>2657</v>
      </c>
      <c r="F250" s="1850" t="s">
        <v>578</v>
      </c>
      <c r="G250" s="1850" t="s">
        <v>28</v>
      </c>
      <c r="H250" s="1850" t="s">
        <v>28</v>
      </c>
      <c r="I250" s="1850" t="s">
        <v>1628</v>
      </c>
    </row>
    <row customHeight="1" ht="11.25">
      <c r="A251" s="1850" t="s">
        <v>2255</v>
      </c>
      <c r="B251" s="1850" t="s">
        <v>16</v>
      </c>
      <c r="C251" s="1850" t="s">
        <v>2564</v>
      </c>
      <c r="D251" s="1850" t="s">
        <v>2565</v>
      </c>
      <c r="E251" s="1850" t="s">
        <v>2566</v>
      </c>
      <c r="F251" s="1850" t="s">
        <v>2371</v>
      </c>
      <c r="G251" s="1850" t="s">
        <v>28</v>
      </c>
      <c r="H251" s="1850" t="s">
        <v>28</v>
      </c>
      <c r="I251" s="1850" t="s">
        <v>1628</v>
      </c>
    </row>
    <row customHeight="1" ht="11.25">
      <c r="A252" s="1850" t="s">
        <v>2255</v>
      </c>
      <c r="B252" s="1850" t="s">
        <v>16</v>
      </c>
      <c r="C252" s="1850" t="s">
        <v>2658</v>
      </c>
      <c r="D252" s="1850" t="s">
        <v>2659</v>
      </c>
      <c r="E252" s="1850" t="s">
        <v>2660</v>
      </c>
      <c r="F252" s="1850" t="s">
        <v>2363</v>
      </c>
      <c r="G252" s="1850" t="s">
        <v>28</v>
      </c>
      <c r="H252" s="1850" t="s">
        <v>28</v>
      </c>
      <c r="I252" s="1850" t="s">
        <v>1628</v>
      </c>
    </row>
    <row customHeight="1" ht="11.25">
      <c r="A253" s="1850" t="s">
        <v>2255</v>
      </c>
      <c r="B253" s="1850" t="s">
        <v>16</v>
      </c>
      <c r="C253" s="1850" t="s">
        <v>2661</v>
      </c>
      <c r="D253" s="1850" t="s">
        <v>2662</v>
      </c>
      <c r="E253" s="1850" t="s">
        <v>2663</v>
      </c>
      <c r="F253" s="1850" t="s">
        <v>2275</v>
      </c>
      <c r="G253" s="1850" t="s">
        <v>28</v>
      </c>
      <c r="H253" s="1850" t="s">
        <v>28</v>
      </c>
      <c r="I253" s="1850" t="s">
        <v>1628</v>
      </c>
    </row>
    <row customHeight="1" ht="11.25">
      <c r="A254" s="1850" t="s">
        <v>2255</v>
      </c>
      <c r="B254" s="1850" t="s">
        <v>16</v>
      </c>
      <c r="C254" s="1850" t="s">
        <v>2664</v>
      </c>
      <c r="D254" s="1850" t="s">
        <v>2665</v>
      </c>
      <c r="E254" s="1850" t="s">
        <v>2666</v>
      </c>
      <c r="F254" s="1850" t="s">
        <v>2349</v>
      </c>
      <c r="G254" s="1850" t="s">
        <v>28</v>
      </c>
      <c r="H254" s="1850" t="s">
        <v>28</v>
      </c>
      <c r="I254" s="1850" t="s">
        <v>1628</v>
      </c>
    </row>
    <row customHeight="1" ht="11.25">
      <c r="A255" s="1850" t="s">
        <v>2255</v>
      </c>
      <c r="B255" s="1850" t="s">
        <v>16</v>
      </c>
      <c r="C255" s="1850" t="s">
        <v>2667</v>
      </c>
      <c r="D255" s="1850" t="s">
        <v>2668</v>
      </c>
      <c r="E255" s="1850" t="s">
        <v>2669</v>
      </c>
      <c r="F255" s="1850" t="s">
        <v>2614</v>
      </c>
      <c r="G255" s="1850" t="s">
        <v>28</v>
      </c>
      <c r="H255" s="1850" t="s">
        <v>28</v>
      </c>
      <c r="I255" s="1850" t="s">
        <v>1628</v>
      </c>
    </row>
    <row customHeight="1" ht="11.25">
      <c r="A256" s="1850" t="s">
        <v>2255</v>
      </c>
      <c r="B256" s="1850" t="s">
        <v>16</v>
      </c>
      <c r="C256" s="1850" t="s">
        <v>2670</v>
      </c>
      <c r="D256" s="1850" t="s">
        <v>2671</v>
      </c>
      <c r="E256" s="1850" t="s">
        <v>2672</v>
      </c>
      <c r="F256" s="1850" t="s">
        <v>2349</v>
      </c>
      <c r="G256" s="1850" t="s">
        <v>28</v>
      </c>
      <c r="H256" s="1850" t="s">
        <v>28</v>
      </c>
      <c r="I256" s="1850" t="s">
        <v>1628</v>
      </c>
    </row>
    <row customHeight="1" ht="11.25">
      <c r="A257" s="1850" t="s">
        <v>2255</v>
      </c>
      <c r="B257" s="1850" t="s">
        <v>16</v>
      </c>
      <c r="C257" s="1850" t="s">
        <v>2673</v>
      </c>
      <c r="D257" s="1850" t="s">
        <v>2674</v>
      </c>
      <c r="E257" s="1850" t="s">
        <v>2675</v>
      </c>
      <c r="F257" s="1850" t="s">
        <v>2444</v>
      </c>
      <c r="G257" s="1850" t="s">
        <v>28</v>
      </c>
      <c r="H257" s="1850" t="s">
        <v>28</v>
      </c>
      <c r="I257" s="1850" t="s">
        <v>1628</v>
      </c>
    </row>
    <row customHeight="1" ht="11.25">
      <c r="A258" s="1850" t="s">
        <v>2255</v>
      </c>
      <c r="B258" s="1850" t="s">
        <v>16</v>
      </c>
      <c r="C258" s="1850" t="s">
        <v>2676</v>
      </c>
      <c r="D258" s="1850" t="s">
        <v>2677</v>
      </c>
      <c r="E258" s="1850" t="s">
        <v>2678</v>
      </c>
      <c r="F258" s="1850" t="s">
        <v>2679</v>
      </c>
      <c r="G258" s="1850" t="s">
        <v>28</v>
      </c>
      <c r="H258" s="1850" t="s">
        <v>28</v>
      </c>
      <c r="I258" s="1850" t="s">
        <v>1628</v>
      </c>
    </row>
    <row customHeight="1" ht="11.25">
      <c r="A259" s="1850" t="s">
        <v>2255</v>
      </c>
      <c r="B259" s="1850" t="s">
        <v>16</v>
      </c>
      <c r="C259" s="1850" t="s">
        <v>2680</v>
      </c>
      <c r="D259" s="1850" t="s">
        <v>2681</v>
      </c>
      <c r="E259" s="1850" t="s">
        <v>2682</v>
      </c>
      <c r="F259" s="1850" t="s">
        <v>2283</v>
      </c>
      <c r="G259" s="1850" t="s">
        <v>28</v>
      </c>
      <c r="H259" s="1850" t="s">
        <v>28</v>
      </c>
      <c r="I259" s="1850" t="s">
        <v>1628</v>
      </c>
    </row>
    <row customHeight="1" ht="11.25">
      <c r="A260" s="1850" t="s">
        <v>2255</v>
      </c>
      <c r="B260" s="1850" t="s">
        <v>16</v>
      </c>
      <c r="C260" s="1850" t="s">
        <v>2683</v>
      </c>
      <c r="D260" s="1850" t="s">
        <v>2684</v>
      </c>
      <c r="E260" s="1850" t="s">
        <v>2685</v>
      </c>
      <c r="F260" s="1850" t="s">
        <v>2275</v>
      </c>
      <c r="G260" s="1850" t="s">
        <v>28</v>
      </c>
      <c r="H260" s="1850" t="s">
        <v>28</v>
      </c>
      <c r="I260" s="1850" t="s">
        <v>1628</v>
      </c>
    </row>
    <row customHeight="1" ht="11.25">
      <c r="A261" s="1850" t="s">
        <v>2255</v>
      </c>
      <c r="B261" s="1850" t="s">
        <v>16</v>
      </c>
      <c r="C261" s="1850" t="s">
        <v>2686</v>
      </c>
      <c r="D261" s="1850" t="s">
        <v>2687</v>
      </c>
      <c r="E261" s="1850" t="s">
        <v>2688</v>
      </c>
      <c r="F261" s="1850" t="s">
        <v>2345</v>
      </c>
      <c r="G261" s="1850" t="s">
        <v>28</v>
      </c>
      <c r="H261" s="1850" t="s">
        <v>28</v>
      </c>
      <c r="I261" s="1850" t="s">
        <v>1628</v>
      </c>
    </row>
    <row customHeight="1" ht="11.25">
      <c r="A262" s="1850" t="s">
        <v>2255</v>
      </c>
      <c r="B262" s="1850" t="s">
        <v>16</v>
      </c>
      <c r="C262" s="1850" t="s">
        <v>2689</v>
      </c>
      <c r="D262" s="1850" t="s">
        <v>2690</v>
      </c>
      <c r="E262" s="1850" t="s">
        <v>2691</v>
      </c>
      <c r="F262" s="1850" t="s">
        <v>2283</v>
      </c>
      <c r="G262" s="1850" t="s">
        <v>28</v>
      </c>
      <c r="H262" s="1850" t="s">
        <v>28</v>
      </c>
      <c r="I262" s="1850" t="s">
        <v>1628</v>
      </c>
    </row>
    <row customHeight="1" ht="11.25">
      <c r="A263" s="1850" t="s">
        <v>2255</v>
      </c>
      <c r="B263" s="1850" t="s">
        <v>16</v>
      </c>
      <c r="C263" s="1850" t="s">
        <v>2692</v>
      </c>
      <c r="D263" s="1850" t="s">
        <v>2693</v>
      </c>
      <c r="E263" s="1850" t="s">
        <v>2694</v>
      </c>
      <c r="F263" s="1850" t="s">
        <v>2283</v>
      </c>
      <c r="G263" s="1850" t="s">
        <v>28</v>
      </c>
      <c r="H263" s="1850" t="s">
        <v>28</v>
      </c>
      <c r="I263"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BEA41-5D3A-1533-E19B-0.B34F91C9}" mc:Ignorable="x14ac xr xr2 xr3">
  <sheetPr>
    <tabColor rgb="FFFFCC99"/>
  </sheetPr>
  <dimension ref="A1:G251"/>
  <sheetViews>
    <sheetView topLeftCell="A1" showGridLines="0" workbookViewId="0">
      <selection activeCell="A1" sqref="A1"/>
    </sheetView>
  </sheetViews>
  <sheetFormatPr customHeight="1" defaultRowHeight="11.25"/>
  <cols>
    <col min="1" max="1" style="1850" width="9.140625"/>
  </cols>
  <sheetData>
    <row customHeight="1" ht="11.25">
      <c r="A1" s="373" t="s">
        <v>2695</v>
      </c>
      <c r="B1" s="64" t="s">
        <v>2696</v>
      </c>
      <c r="C1" s="64" t="s">
        <v>2697</v>
      </c>
      <c r="D1" s="64" t="s">
        <v>2698</v>
      </c>
      <c r="E1" s="0" t="s">
        <v>2699</v>
      </c>
      <c r="F1" s="0" t="s">
        <v>2700</v>
      </c>
      <c r="G1" s="0" t="s">
        <v>2701</v>
      </c>
    </row>
    <row customHeight="1" ht="11.25">
      <c r="A2" s="373" t="s">
        <v>16</v>
      </c>
      <c r="B2" s="0" t="s">
        <v>2702</v>
      </c>
      <c r="C2" s="0" t="s">
        <v>2703</v>
      </c>
      <c r="D2" s="0" t="s">
        <v>2704</v>
      </c>
      <c r="E2" s="0" t="s">
        <v>2705</v>
      </c>
      <c r="F2" s="0" t="s">
        <v>2706</v>
      </c>
      <c r="G2" s="0" t="s">
        <v>111</v>
      </c>
    </row>
    <row customHeight="1" ht="11.25">
      <c r="A3" s="373" t="s">
        <v>16</v>
      </c>
      <c r="B3" s="0" t="s">
        <v>2702</v>
      </c>
      <c r="C3" s="0" t="s">
        <v>2703</v>
      </c>
      <c r="D3" s="0" t="s">
        <v>2707</v>
      </c>
      <c r="E3" s="0" t="s">
        <v>2708</v>
      </c>
      <c r="F3" s="0" t="s">
        <v>2709</v>
      </c>
      <c r="G3" s="0" t="s">
        <v>112</v>
      </c>
    </row>
    <row customHeight="1" ht="11.25">
      <c r="A4" s="373" t="s">
        <v>16</v>
      </c>
      <c r="B4" s="0" t="s">
        <v>2702</v>
      </c>
      <c r="C4" s="0" t="s">
        <v>2703</v>
      </c>
      <c r="D4" s="0" t="s">
        <v>2702</v>
      </c>
      <c r="E4" s="0" t="s">
        <v>2703</v>
      </c>
      <c r="F4" s="0" t="s">
        <v>2710</v>
      </c>
      <c r="G4" s="0" t="s">
        <v>91</v>
      </c>
    </row>
    <row customHeight="1" ht="11.25">
      <c r="A5" s="373" t="s">
        <v>16</v>
      </c>
      <c r="B5" s="0" t="s">
        <v>2702</v>
      </c>
      <c r="C5" s="0" t="s">
        <v>2703</v>
      </c>
      <c r="D5" s="0" t="s">
        <v>2711</v>
      </c>
      <c r="E5" s="0" t="s">
        <v>2712</v>
      </c>
      <c r="F5" s="0" t="s">
        <v>2706</v>
      </c>
      <c r="G5" s="0" t="s">
        <v>92</v>
      </c>
    </row>
    <row customHeight="1" ht="11.25">
      <c r="A6" s="373" t="s">
        <v>16</v>
      </c>
      <c r="B6" s="0" t="s">
        <v>2702</v>
      </c>
      <c r="C6" s="0" t="s">
        <v>2703</v>
      </c>
      <c r="D6" s="0" t="s">
        <v>2713</v>
      </c>
      <c r="E6" s="0" t="s">
        <v>2714</v>
      </c>
      <c r="F6" s="0" t="s">
        <v>2706</v>
      </c>
      <c r="G6" s="0" t="s">
        <v>113</v>
      </c>
    </row>
    <row customHeight="1" ht="11.25">
      <c r="A7" s="373" t="s">
        <v>16</v>
      </c>
      <c r="B7" s="0" t="s">
        <v>2702</v>
      </c>
      <c r="C7" s="0" t="s">
        <v>2703</v>
      </c>
      <c r="D7" s="0" t="s">
        <v>2715</v>
      </c>
      <c r="E7" s="0" t="s">
        <v>2716</v>
      </c>
      <c r="F7" s="0" t="s">
        <v>2706</v>
      </c>
      <c r="G7" s="0" t="s">
        <v>93</v>
      </c>
    </row>
    <row customHeight="1" ht="11.25">
      <c r="A8" s="373" t="s">
        <v>16</v>
      </c>
      <c r="B8" s="0" t="s">
        <v>2702</v>
      </c>
      <c r="C8" s="0" t="s">
        <v>2703</v>
      </c>
      <c r="D8" s="0" t="s">
        <v>2717</v>
      </c>
      <c r="E8" s="0" t="s">
        <v>2718</v>
      </c>
      <c r="F8" s="0" t="s">
        <v>2706</v>
      </c>
      <c r="G8" s="0" t="s">
        <v>94</v>
      </c>
    </row>
    <row customHeight="1" ht="11.25">
      <c r="A9" s="373" t="s">
        <v>16</v>
      </c>
      <c r="B9" s="0" t="s">
        <v>2702</v>
      </c>
      <c r="C9" s="0" t="s">
        <v>2703</v>
      </c>
      <c r="D9" s="0" t="s">
        <v>2719</v>
      </c>
      <c r="E9" s="0" t="s">
        <v>2720</v>
      </c>
      <c r="F9" s="0" t="s">
        <v>2706</v>
      </c>
      <c r="G9" s="0" t="s">
        <v>114</v>
      </c>
    </row>
    <row customHeight="1" ht="11.25">
      <c r="A10" s="373" t="s">
        <v>16</v>
      </c>
      <c r="B10" s="0" t="s">
        <v>2702</v>
      </c>
      <c r="C10" s="0" t="s">
        <v>2703</v>
      </c>
      <c r="D10" s="0" t="s">
        <v>2721</v>
      </c>
      <c r="E10" s="0" t="s">
        <v>2722</v>
      </c>
      <c r="F10" s="0" t="s">
        <v>2706</v>
      </c>
      <c r="G10" s="0" t="s">
        <v>150</v>
      </c>
    </row>
    <row customHeight="1" ht="11.25">
      <c r="A11" s="373" t="s">
        <v>16</v>
      </c>
      <c r="B11" s="0" t="s">
        <v>2702</v>
      </c>
      <c r="C11" s="0" t="s">
        <v>2703</v>
      </c>
      <c r="D11" s="0" t="s">
        <v>2723</v>
      </c>
      <c r="E11" s="0" t="s">
        <v>2724</v>
      </c>
      <c r="F11" s="0" t="s">
        <v>2706</v>
      </c>
      <c r="G11" s="0" t="s">
        <v>151</v>
      </c>
    </row>
    <row customHeight="1" ht="11.25">
      <c r="A12" s="373" t="s">
        <v>16</v>
      </c>
      <c r="B12" s="0" t="s">
        <v>2702</v>
      </c>
      <c r="C12" s="0" t="s">
        <v>2703</v>
      </c>
      <c r="D12" s="0" t="s">
        <v>2725</v>
      </c>
      <c r="E12" s="0" t="s">
        <v>2726</v>
      </c>
      <c r="F12" s="0" t="s">
        <v>2706</v>
      </c>
      <c r="G12" s="0" t="s">
        <v>152</v>
      </c>
    </row>
    <row customHeight="1" ht="11.25">
      <c r="A13" s="373" t="s">
        <v>16</v>
      </c>
      <c r="B13" s="0" t="s">
        <v>2702</v>
      </c>
      <c r="C13" s="0" t="s">
        <v>2703</v>
      </c>
      <c r="D13" s="0" t="s">
        <v>2727</v>
      </c>
      <c r="E13" s="0" t="s">
        <v>2728</v>
      </c>
      <c r="F13" s="0" t="s">
        <v>2706</v>
      </c>
      <c r="G13" s="0" t="s">
        <v>153</v>
      </c>
    </row>
    <row customHeight="1" ht="11.25">
      <c r="A14" s="373" t="s">
        <v>16</v>
      </c>
      <c r="B14" s="0" t="s">
        <v>2702</v>
      </c>
      <c r="C14" s="0" t="s">
        <v>2703</v>
      </c>
      <c r="D14" s="0" t="s">
        <v>2729</v>
      </c>
      <c r="E14" s="0" t="s">
        <v>2730</v>
      </c>
      <c r="F14" s="0" t="s">
        <v>2706</v>
      </c>
      <c r="G14" s="0" t="s">
        <v>154</v>
      </c>
    </row>
    <row customHeight="1" ht="11.25">
      <c r="A15" s="373" t="s">
        <v>16</v>
      </c>
      <c r="B15" s="0" t="s">
        <v>2702</v>
      </c>
      <c r="C15" s="0" t="s">
        <v>2703</v>
      </c>
      <c r="D15" s="0" t="s">
        <v>2731</v>
      </c>
      <c r="E15" s="0" t="s">
        <v>2732</v>
      </c>
      <c r="F15" s="0" t="s">
        <v>2706</v>
      </c>
      <c r="G15" s="0" t="s">
        <v>155</v>
      </c>
    </row>
    <row customHeight="1" ht="11.25">
      <c r="A16" s="373" t="s">
        <v>16</v>
      </c>
      <c r="B16" s="0" t="s">
        <v>2702</v>
      </c>
      <c r="C16" s="0" t="s">
        <v>2703</v>
      </c>
      <c r="D16" s="0" t="s">
        <v>2733</v>
      </c>
      <c r="E16" s="0" t="s">
        <v>2734</v>
      </c>
      <c r="F16" s="0" t="s">
        <v>2706</v>
      </c>
      <c r="G16" s="0" t="s">
        <v>1471</v>
      </c>
    </row>
    <row customHeight="1" ht="11.25">
      <c r="A17" s="373" t="s">
        <v>16</v>
      </c>
      <c r="B17" s="0" t="s">
        <v>2735</v>
      </c>
      <c r="C17" s="0" t="s">
        <v>2736</v>
      </c>
      <c r="D17" s="0" t="s">
        <v>2737</v>
      </c>
      <c r="E17" s="0" t="s">
        <v>2738</v>
      </c>
      <c r="F17" s="0" t="s">
        <v>2706</v>
      </c>
      <c r="G17" s="0" t="s">
        <v>1477</v>
      </c>
    </row>
    <row customHeight="1" ht="11.25">
      <c r="A18" s="373" t="s">
        <v>16</v>
      </c>
      <c r="B18" s="0" t="s">
        <v>2735</v>
      </c>
      <c r="C18" s="0" t="s">
        <v>2736</v>
      </c>
      <c r="D18" s="0" t="s">
        <v>2735</v>
      </c>
      <c r="E18" s="0" t="s">
        <v>2736</v>
      </c>
      <c r="F18" s="0" t="s">
        <v>2710</v>
      </c>
      <c r="G18" s="0" t="s">
        <v>1489</v>
      </c>
    </row>
    <row customHeight="1" ht="11.25">
      <c r="A19" s="373" t="s">
        <v>16</v>
      </c>
      <c r="B19" s="0" t="s">
        <v>2735</v>
      </c>
      <c r="C19" s="0" t="s">
        <v>2736</v>
      </c>
      <c r="D19" s="0" t="s">
        <v>2739</v>
      </c>
      <c r="E19" s="0" t="s">
        <v>2740</v>
      </c>
      <c r="F19" s="0" t="s">
        <v>2741</v>
      </c>
      <c r="G19" s="0" t="s">
        <v>1503</v>
      </c>
    </row>
    <row customHeight="1" ht="11.25">
      <c r="A20" s="373" t="s">
        <v>16</v>
      </c>
      <c r="B20" s="0" t="s">
        <v>2735</v>
      </c>
      <c r="C20" s="0" t="s">
        <v>2736</v>
      </c>
      <c r="D20" s="0" t="s">
        <v>2742</v>
      </c>
      <c r="E20" s="0" t="s">
        <v>2743</v>
      </c>
      <c r="F20" s="0" t="s">
        <v>2706</v>
      </c>
      <c r="G20" s="0" t="s">
        <v>1515</v>
      </c>
    </row>
    <row customHeight="1" ht="11.25">
      <c r="A21" s="373" t="s">
        <v>16</v>
      </c>
      <c r="B21" s="0" t="s">
        <v>2735</v>
      </c>
      <c r="C21" s="0" t="s">
        <v>2736</v>
      </c>
      <c r="D21" s="0" t="s">
        <v>2744</v>
      </c>
      <c r="E21" s="0" t="s">
        <v>2745</v>
      </c>
      <c r="F21" s="0" t="s">
        <v>2706</v>
      </c>
      <c r="G21" s="0" t="s">
        <v>1524</v>
      </c>
    </row>
    <row customHeight="1" ht="11.25">
      <c r="A22" s="373" t="s">
        <v>16</v>
      </c>
      <c r="B22" s="0" t="s">
        <v>2735</v>
      </c>
      <c r="C22" s="0" t="s">
        <v>2736</v>
      </c>
      <c r="D22" s="0" t="s">
        <v>2746</v>
      </c>
      <c r="E22" s="0" t="s">
        <v>2747</v>
      </c>
      <c r="F22" s="0" t="s">
        <v>2706</v>
      </c>
      <c r="G22" s="0" t="s">
        <v>1540</v>
      </c>
    </row>
    <row customHeight="1" ht="11.25">
      <c r="A23" s="373" t="s">
        <v>16</v>
      </c>
      <c r="B23" s="0" t="s">
        <v>2735</v>
      </c>
      <c r="C23" s="0" t="s">
        <v>2736</v>
      </c>
      <c r="D23" s="0" t="s">
        <v>2748</v>
      </c>
      <c r="E23" s="0" t="s">
        <v>2749</v>
      </c>
      <c r="F23" s="0" t="s">
        <v>2706</v>
      </c>
      <c r="G23" s="0" t="s">
        <v>1547</v>
      </c>
    </row>
    <row customHeight="1" ht="11.25">
      <c r="A24" s="373" t="s">
        <v>16</v>
      </c>
      <c r="B24" s="0" t="s">
        <v>2735</v>
      </c>
      <c r="C24" s="0" t="s">
        <v>2736</v>
      </c>
      <c r="D24" s="0" t="s">
        <v>2750</v>
      </c>
      <c r="E24" s="0" t="s">
        <v>2751</v>
      </c>
      <c r="F24" s="0" t="s">
        <v>2706</v>
      </c>
      <c r="G24" s="0" t="s">
        <v>1555</v>
      </c>
    </row>
    <row customHeight="1" ht="11.25">
      <c r="A25" s="373" t="s">
        <v>16</v>
      </c>
      <c r="B25" s="0" t="s">
        <v>2735</v>
      </c>
      <c r="C25" s="0" t="s">
        <v>2736</v>
      </c>
      <c r="D25" s="0" t="s">
        <v>2752</v>
      </c>
      <c r="E25" s="0" t="s">
        <v>2753</v>
      </c>
      <c r="F25" s="0" t="s">
        <v>2706</v>
      </c>
      <c r="G25" s="0" t="s">
        <v>1562</v>
      </c>
    </row>
    <row customHeight="1" ht="11.25">
      <c r="A26" s="373" t="s">
        <v>16</v>
      </c>
      <c r="B26" s="0" t="s">
        <v>2735</v>
      </c>
      <c r="C26" s="0" t="s">
        <v>2736</v>
      </c>
      <c r="D26" s="0" t="s">
        <v>2754</v>
      </c>
      <c r="E26" s="0" t="s">
        <v>2755</v>
      </c>
      <c r="F26" s="0" t="s">
        <v>2706</v>
      </c>
      <c r="G26" s="0" t="s">
        <v>1566</v>
      </c>
    </row>
    <row customHeight="1" ht="11.25">
      <c r="A27" s="373" t="s">
        <v>16</v>
      </c>
      <c r="B27" s="0" t="s">
        <v>2735</v>
      </c>
      <c r="C27" s="0" t="s">
        <v>2736</v>
      </c>
      <c r="D27" s="0" t="s">
        <v>2756</v>
      </c>
      <c r="E27" s="0" t="s">
        <v>2757</v>
      </c>
      <c r="F27" s="0" t="s">
        <v>2706</v>
      </c>
      <c r="G27" s="0" t="s">
        <v>1571</v>
      </c>
    </row>
    <row customHeight="1" ht="11.25">
      <c r="A28" s="373" t="s">
        <v>16</v>
      </c>
      <c r="B28" s="0" t="s">
        <v>2735</v>
      </c>
      <c r="C28" s="0" t="s">
        <v>2736</v>
      </c>
      <c r="D28" s="0" t="s">
        <v>2758</v>
      </c>
      <c r="E28" s="0" t="s">
        <v>2759</v>
      </c>
      <c r="F28" s="0" t="s">
        <v>2706</v>
      </c>
      <c r="G28" s="0" t="s">
        <v>1579</v>
      </c>
    </row>
    <row customHeight="1" ht="11.25">
      <c r="A29" s="373" t="s">
        <v>16</v>
      </c>
      <c r="B29" s="0" t="s">
        <v>2760</v>
      </c>
      <c r="C29" s="0" t="s">
        <v>2761</v>
      </c>
      <c r="D29" s="0" t="s">
        <v>2762</v>
      </c>
      <c r="E29" s="0" t="s">
        <v>2763</v>
      </c>
      <c r="F29" s="0" t="s">
        <v>2706</v>
      </c>
      <c r="G29" s="0" t="s">
        <v>1581</v>
      </c>
    </row>
    <row customHeight="1" ht="11.25">
      <c r="A30" s="373" t="s">
        <v>16</v>
      </c>
      <c r="B30" s="0" t="s">
        <v>2760</v>
      </c>
      <c r="C30" s="0" t="s">
        <v>2761</v>
      </c>
      <c r="D30" s="0" t="s">
        <v>2764</v>
      </c>
      <c r="E30" s="0" t="s">
        <v>2765</v>
      </c>
      <c r="F30" s="0" t="s">
        <v>2741</v>
      </c>
      <c r="G30" s="0" t="s">
        <v>1584</v>
      </c>
    </row>
    <row customHeight="1" ht="11.25">
      <c r="A31" s="373" t="s">
        <v>16</v>
      </c>
      <c r="B31" s="0" t="s">
        <v>2760</v>
      </c>
      <c r="C31" s="0" t="s">
        <v>2761</v>
      </c>
      <c r="D31" s="0" t="s">
        <v>2760</v>
      </c>
      <c r="E31" s="0" t="s">
        <v>2761</v>
      </c>
      <c r="F31" s="0" t="s">
        <v>2710</v>
      </c>
      <c r="G31" s="0" t="s">
        <v>1590</v>
      </c>
    </row>
    <row customHeight="1" ht="11.25">
      <c r="A32" s="373" t="s">
        <v>16</v>
      </c>
      <c r="B32" s="0" t="s">
        <v>2760</v>
      </c>
      <c r="C32" s="0" t="s">
        <v>2761</v>
      </c>
      <c r="D32" s="0" t="s">
        <v>2766</v>
      </c>
      <c r="E32" s="0" t="s">
        <v>2767</v>
      </c>
      <c r="F32" s="0" t="s">
        <v>2706</v>
      </c>
      <c r="G32" s="0" t="s">
        <v>1592</v>
      </c>
    </row>
    <row customHeight="1" ht="11.25">
      <c r="A33" s="373" t="s">
        <v>16</v>
      </c>
      <c r="B33" s="0" t="s">
        <v>2760</v>
      </c>
      <c r="C33" s="0" t="s">
        <v>2761</v>
      </c>
      <c r="D33" s="0" t="s">
        <v>2768</v>
      </c>
      <c r="E33" s="0" t="s">
        <v>2769</v>
      </c>
      <c r="F33" s="0" t="s">
        <v>2706</v>
      </c>
      <c r="G33" s="0" t="s">
        <v>1594</v>
      </c>
    </row>
    <row customHeight="1" ht="11.25">
      <c r="A34" s="373" t="s">
        <v>16</v>
      </c>
      <c r="B34" s="0" t="s">
        <v>2760</v>
      </c>
      <c r="C34" s="0" t="s">
        <v>2761</v>
      </c>
      <c r="D34" s="0" t="s">
        <v>2770</v>
      </c>
      <c r="E34" s="0" t="s">
        <v>2771</v>
      </c>
      <c r="F34" s="0" t="s">
        <v>2706</v>
      </c>
      <c r="G34" s="0" t="s">
        <v>1596</v>
      </c>
    </row>
    <row customHeight="1" ht="11.25">
      <c r="A35" s="373" t="s">
        <v>16</v>
      </c>
      <c r="B35" s="0" t="s">
        <v>2760</v>
      </c>
      <c r="C35" s="0" t="s">
        <v>2761</v>
      </c>
      <c r="D35" s="0" t="s">
        <v>2772</v>
      </c>
      <c r="E35" s="0" t="s">
        <v>2773</v>
      </c>
      <c r="F35" s="0" t="s">
        <v>2706</v>
      </c>
      <c r="G35" s="0" t="s">
        <v>1601</v>
      </c>
    </row>
    <row customHeight="1" ht="11.25">
      <c r="A36" s="373" t="s">
        <v>16</v>
      </c>
      <c r="B36" s="0" t="s">
        <v>2760</v>
      </c>
      <c r="C36" s="0" t="s">
        <v>2761</v>
      </c>
      <c r="D36" s="0" t="s">
        <v>2774</v>
      </c>
      <c r="E36" s="0" t="s">
        <v>2775</v>
      </c>
      <c r="F36" s="0" t="s">
        <v>2706</v>
      </c>
      <c r="G36" s="0" t="s">
        <v>1606</v>
      </c>
    </row>
    <row customHeight="1" ht="11.25">
      <c r="A37" s="373" t="s">
        <v>16</v>
      </c>
      <c r="B37" s="0" t="s">
        <v>2760</v>
      </c>
      <c r="C37" s="0" t="s">
        <v>2761</v>
      </c>
      <c r="D37" s="0" t="s">
        <v>2776</v>
      </c>
      <c r="E37" s="0" t="s">
        <v>2777</v>
      </c>
      <c r="F37" s="0" t="s">
        <v>2706</v>
      </c>
      <c r="G37" s="0" t="s">
        <v>1610</v>
      </c>
    </row>
    <row customHeight="1" ht="11.25">
      <c r="A38" s="373" t="s">
        <v>16</v>
      </c>
      <c r="B38" s="0" t="s">
        <v>2778</v>
      </c>
      <c r="C38" s="0" t="s">
        <v>2779</v>
      </c>
      <c r="D38" s="0" t="s">
        <v>2778</v>
      </c>
      <c r="E38" s="0" t="s">
        <v>2779</v>
      </c>
      <c r="F38" s="0" t="s">
        <v>2780</v>
      </c>
      <c r="G38" s="0" t="s">
        <v>1618</v>
      </c>
    </row>
    <row customHeight="1" ht="11.25">
      <c r="A39" s="373" t="s">
        <v>16</v>
      </c>
      <c r="B39" s="0" t="s">
        <v>2781</v>
      </c>
      <c r="C39" s="0" t="s">
        <v>2782</v>
      </c>
      <c r="D39" s="0" t="s">
        <v>2781</v>
      </c>
      <c r="E39" s="0" t="s">
        <v>2782</v>
      </c>
      <c r="F39" s="0" t="s">
        <v>2780</v>
      </c>
      <c r="G39" s="0" t="s">
        <v>1624</v>
      </c>
    </row>
    <row customHeight="1" ht="11.25">
      <c r="A40" s="373" t="s">
        <v>16</v>
      </c>
      <c r="B40" s="0" t="s">
        <v>2783</v>
      </c>
      <c r="C40" s="0" t="s">
        <v>2784</v>
      </c>
      <c r="D40" s="0" t="s">
        <v>2783</v>
      </c>
      <c r="E40" s="0" t="s">
        <v>2784</v>
      </c>
      <c r="F40" s="0" t="s">
        <v>2780</v>
      </c>
      <c r="G40" s="0" t="s">
        <v>1629</v>
      </c>
    </row>
    <row customHeight="1" ht="11.25">
      <c r="A41" s="373" t="s">
        <v>16</v>
      </c>
      <c r="B41" s="0" t="s">
        <v>2785</v>
      </c>
      <c r="C41" s="0" t="s">
        <v>2786</v>
      </c>
      <c r="D41" s="0" t="s">
        <v>2787</v>
      </c>
      <c r="E41" s="0" t="s">
        <v>2788</v>
      </c>
      <c r="F41" s="0" t="s">
        <v>2706</v>
      </c>
      <c r="G41" s="0" t="s">
        <v>1633</v>
      </c>
    </row>
    <row customHeight="1" ht="11.25">
      <c r="A42" s="373" t="s">
        <v>16</v>
      </c>
      <c r="B42" s="0" t="s">
        <v>2785</v>
      </c>
      <c r="C42" s="0" t="s">
        <v>2786</v>
      </c>
      <c r="D42" s="0" t="s">
        <v>2789</v>
      </c>
      <c r="E42" s="0" t="s">
        <v>2790</v>
      </c>
      <c r="F42" s="0" t="s">
        <v>2706</v>
      </c>
      <c r="G42" s="0" t="s">
        <v>1636</v>
      </c>
    </row>
    <row customHeight="1" ht="11.25">
      <c r="A43" s="373" t="s">
        <v>16</v>
      </c>
      <c r="B43" s="0" t="s">
        <v>2785</v>
      </c>
      <c r="C43" s="0" t="s">
        <v>2786</v>
      </c>
      <c r="D43" s="0" t="s">
        <v>2791</v>
      </c>
      <c r="E43" s="0" t="s">
        <v>2792</v>
      </c>
      <c r="F43" s="0" t="s">
        <v>2706</v>
      </c>
      <c r="G43" s="0" t="s">
        <v>1643</v>
      </c>
    </row>
    <row customHeight="1" ht="11.25">
      <c r="A44" s="373" t="s">
        <v>16</v>
      </c>
      <c r="B44" s="0" t="s">
        <v>2785</v>
      </c>
      <c r="C44" s="0" t="s">
        <v>2786</v>
      </c>
      <c r="D44" s="0" t="s">
        <v>2793</v>
      </c>
      <c r="E44" s="0" t="s">
        <v>2794</v>
      </c>
      <c r="F44" s="0" t="s">
        <v>2706</v>
      </c>
      <c r="G44" s="0" t="s">
        <v>1652</v>
      </c>
    </row>
    <row customHeight="1" ht="11.25">
      <c r="A45" s="373" t="s">
        <v>16</v>
      </c>
      <c r="B45" s="0" t="s">
        <v>2785</v>
      </c>
      <c r="C45" s="0" t="s">
        <v>2786</v>
      </c>
      <c r="D45" s="0" t="s">
        <v>2795</v>
      </c>
      <c r="E45" s="0" t="s">
        <v>2796</v>
      </c>
      <c r="F45" s="0" t="s">
        <v>2709</v>
      </c>
      <c r="G45" s="0" t="s">
        <v>1656</v>
      </c>
    </row>
    <row customHeight="1" ht="11.25">
      <c r="A46" s="373" t="s">
        <v>16</v>
      </c>
      <c r="B46" s="0" t="s">
        <v>2785</v>
      </c>
      <c r="C46" s="0" t="s">
        <v>2786</v>
      </c>
      <c r="D46" s="0" t="s">
        <v>2785</v>
      </c>
      <c r="E46" s="0" t="s">
        <v>2786</v>
      </c>
      <c r="F46" s="0" t="s">
        <v>2710</v>
      </c>
      <c r="G46" s="0" t="s">
        <v>1660</v>
      </c>
    </row>
    <row customHeight="1" ht="11.25">
      <c r="A47" s="373" t="s">
        <v>16</v>
      </c>
      <c r="B47" s="0" t="s">
        <v>2785</v>
      </c>
      <c r="C47" s="0" t="s">
        <v>2786</v>
      </c>
      <c r="D47" s="0" t="s">
        <v>2797</v>
      </c>
      <c r="E47" s="0" t="s">
        <v>2798</v>
      </c>
      <c r="F47" s="0" t="s">
        <v>2706</v>
      </c>
      <c r="G47" s="0" t="s">
        <v>1666</v>
      </c>
    </row>
    <row customHeight="1" ht="11.25">
      <c r="A48" s="373" t="s">
        <v>16</v>
      </c>
      <c r="B48" s="0" t="s">
        <v>2785</v>
      </c>
      <c r="C48" s="0" t="s">
        <v>2786</v>
      </c>
      <c r="D48" s="0" t="s">
        <v>2799</v>
      </c>
      <c r="E48" s="0" t="s">
        <v>2800</v>
      </c>
      <c r="F48" s="0" t="s">
        <v>2706</v>
      </c>
      <c r="G48" s="0" t="s">
        <v>1671</v>
      </c>
    </row>
    <row customHeight="1" ht="11.25">
      <c r="A49" s="373" t="s">
        <v>16</v>
      </c>
      <c r="B49" s="0" t="s">
        <v>2785</v>
      </c>
      <c r="C49" s="0" t="s">
        <v>2786</v>
      </c>
      <c r="D49" s="0" t="s">
        <v>2801</v>
      </c>
      <c r="E49" s="0" t="s">
        <v>2802</v>
      </c>
      <c r="F49" s="0" t="s">
        <v>2706</v>
      </c>
      <c r="G49" s="0" t="s">
        <v>1674</v>
      </c>
    </row>
    <row customHeight="1" ht="11.25">
      <c r="A50" s="373" t="s">
        <v>16</v>
      </c>
      <c r="B50" s="0" t="s">
        <v>2785</v>
      </c>
      <c r="C50" s="0" t="s">
        <v>2786</v>
      </c>
      <c r="D50" s="0" t="s">
        <v>2803</v>
      </c>
      <c r="E50" s="0" t="s">
        <v>2804</v>
      </c>
      <c r="F50" s="0" t="s">
        <v>2706</v>
      </c>
      <c r="G50" s="0" t="s">
        <v>1678</v>
      </c>
    </row>
    <row customHeight="1" ht="11.25">
      <c r="A51" s="373" t="s">
        <v>16</v>
      </c>
      <c r="B51" s="0" t="s">
        <v>2785</v>
      </c>
      <c r="C51" s="0" t="s">
        <v>2786</v>
      </c>
      <c r="D51" s="0" t="s">
        <v>2805</v>
      </c>
      <c r="E51" s="0" t="s">
        <v>2806</v>
      </c>
      <c r="F51" s="0" t="s">
        <v>2706</v>
      </c>
      <c r="G51" s="0" t="s">
        <v>1682</v>
      </c>
    </row>
    <row customHeight="1" ht="11.25">
      <c r="A52" s="373" t="s">
        <v>16</v>
      </c>
      <c r="B52" s="0" t="s">
        <v>2785</v>
      </c>
      <c r="C52" s="0" t="s">
        <v>2786</v>
      </c>
      <c r="D52" s="0" t="s">
        <v>2807</v>
      </c>
      <c r="E52" s="0" t="s">
        <v>2808</v>
      </c>
      <c r="F52" s="0" t="s">
        <v>2706</v>
      </c>
      <c r="G52" s="0" t="s">
        <v>1686</v>
      </c>
    </row>
    <row customHeight="1" ht="11.25">
      <c r="A53" s="373" t="s">
        <v>16</v>
      </c>
      <c r="B53" s="0" t="s">
        <v>2785</v>
      </c>
      <c r="C53" s="0" t="s">
        <v>2786</v>
      </c>
      <c r="D53" s="0" t="s">
        <v>2809</v>
      </c>
      <c r="E53" s="0" t="s">
        <v>2810</v>
      </c>
      <c r="F53" s="0" t="s">
        <v>2706</v>
      </c>
      <c r="G53" s="0" t="s">
        <v>1688</v>
      </c>
    </row>
    <row customHeight="1" ht="11.25">
      <c r="A54" s="373" t="s">
        <v>16</v>
      </c>
      <c r="B54" s="0" t="s">
        <v>2785</v>
      </c>
      <c r="C54" s="0" t="s">
        <v>2786</v>
      </c>
      <c r="D54" s="0" t="s">
        <v>2811</v>
      </c>
      <c r="E54" s="0" t="s">
        <v>2812</v>
      </c>
      <c r="F54" s="0" t="s">
        <v>2706</v>
      </c>
      <c r="G54" s="0" t="s">
        <v>1691</v>
      </c>
    </row>
    <row customHeight="1" ht="11.25">
      <c r="A55" s="373" t="s">
        <v>16</v>
      </c>
      <c r="B55" s="0" t="s">
        <v>2813</v>
      </c>
      <c r="C55" s="0" t="s">
        <v>2814</v>
      </c>
      <c r="D55" s="0" t="s">
        <v>2815</v>
      </c>
      <c r="E55" s="0" t="s">
        <v>2816</v>
      </c>
      <c r="F55" s="0" t="s">
        <v>2706</v>
      </c>
      <c r="G55" s="0" t="s">
        <v>1695</v>
      </c>
    </row>
    <row customHeight="1" ht="11.25">
      <c r="A56" s="373" t="s">
        <v>16</v>
      </c>
      <c r="B56" s="0" t="s">
        <v>2813</v>
      </c>
      <c r="C56" s="0" t="s">
        <v>2814</v>
      </c>
      <c r="D56" s="0" t="s">
        <v>2817</v>
      </c>
      <c r="E56" s="0" t="s">
        <v>2818</v>
      </c>
      <c r="F56" s="0" t="s">
        <v>2741</v>
      </c>
      <c r="G56" s="0" t="s">
        <v>1698</v>
      </c>
    </row>
    <row customHeight="1" ht="11.25">
      <c r="A57" s="373" t="s">
        <v>16</v>
      </c>
      <c r="B57" s="0" t="s">
        <v>2813</v>
      </c>
      <c r="C57" s="0" t="s">
        <v>2814</v>
      </c>
      <c r="D57" s="0" t="s">
        <v>2813</v>
      </c>
      <c r="E57" s="0" t="s">
        <v>2814</v>
      </c>
      <c r="F57" s="0" t="s">
        <v>2710</v>
      </c>
      <c r="G57" s="0" t="s">
        <v>1701</v>
      </c>
    </row>
    <row customHeight="1" ht="11.25">
      <c r="A58" s="373" t="s">
        <v>16</v>
      </c>
      <c r="B58" s="0" t="s">
        <v>2813</v>
      </c>
      <c r="C58" s="0" t="s">
        <v>2814</v>
      </c>
      <c r="D58" s="0" t="s">
        <v>2819</v>
      </c>
      <c r="E58" s="0" t="s">
        <v>2820</v>
      </c>
      <c r="F58" s="0" t="s">
        <v>2706</v>
      </c>
      <c r="G58" s="0" t="s">
        <v>1704</v>
      </c>
    </row>
    <row customHeight="1" ht="11.25">
      <c r="A59" s="373" t="s">
        <v>16</v>
      </c>
      <c r="B59" s="0" t="s">
        <v>2813</v>
      </c>
      <c r="C59" s="0" t="s">
        <v>2814</v>
      </c>
      <c r="D59" s="0" t="s">
        <v>2821</v>
      </c>
      <c r="E59" s="0" t="s">
        <v>2822</v>
      </c>
      <c r="F59" s="0" t="s">
        <v>2706</v>
      </c>
      <c r="G59" s="0" t="s">
        <v>1708</v>
      </c>
    </row>
    <row customHeight="1" ht="11.25">
      <c r="A60" s="373" t="s">
        <v>16</v>
      </c>
      <c r="B60" s="0" t="s">
        <v>2813</v>
      </c>
      <c r="C60" s="0" t="s">
        <v>2814</v>
      </c>
      <c r="D60" s="0" t="s">
        <v>2823</v>
      </c>
      <c r="E60" s="0" t="s">
        <v>2824</v>
      </c>
      <c r="F60" s="0" t="s">
        <v>2706</v>
      </c>
      <c r="G60" s="0" t="s">
        <v>1711</v>
      </c>
    </row>
    <row customHeight="1" ht="11.25">
      <c r="A61" s="373" t="s">
        <v>16</v>
      </c>
      <c r="B61" s="0" t="s">
        <v>2813</v>
      </c>
      <c r="C61" s="0" t="s">
        <v>2814</v>
      </c>
      <c r="D61" s="0" t="s">
        <v>2825</v>
      </c>
      <c r="E61" s="0" t="s">
        <v>2826</v>
      </c>
      <c r="F61" s="0" t="s">
        <v>2706</v>
      </c>
      <c r="G61" s="0" t="s">
        <v>2827</v>
      </c>
    </row>
    <row customHeight="1" ht="11.25">
      <c r="A62" s="373" t="s">
        <v>16</v>
      </c>
      <c r="B62" s="0" t="s">
        <v>2813</v>
      </c>
      <c r="C62" s="0" t="s">
        <v>2814</v>
      </c>
      <c r="D62" s="0" t="s">
        <v>2828</v>
      </c>
      <c r="E62" s="0" t="s">
        <v>2829</v>
      </c>
      <c r="F62" s="0" t="s">
        <v>2706</v>
      </c>
      <c r="G62" s="0" t="s">
        <v>2830</v>
      </c>
    </row>
    <row customHeight="1" ht="11.25">
      <c r="A63" s="373" t="s">
        <v>16</v>
      </c>
      <c r="B63" s="0" t="s">
        <v>2813</v>
      </c>
      <c r="C63" s="0" t="s">
        <v>2814</v>
      </c>
      <c r="D63" s="0" t="s">
        <v>2831</v>
      </c>
      <c r="E63" s="0" t="s">
        <v>2832</v>
      </c>
      <c r="F63" s="0" t="s">
        <v>2706</v>
      </c>
      <c r="G63" s="0" t="s">
        <v>2833</v>
      </c>
    </row>
    <row customHeight="1" ht="11.25">
      <c r="A64" s="373" t="s">
        <v>16</v>
      </c>
      <c r="B64" s="0" t="s">
        <v>2834</v>
      </c>
      <c r="C64" s="0" t="s">
        <v>2835</v>
      </c>
      <c r="D64" s="0" t="s">
        <v>2836</v>
      </c>
      <c r="E64" s="0" t="s">
        <v>2837</v>
      </c>
      <c r="F64" s="0" t="s">
        <v>2706</v>
      </c>
      <c r="G64" s="0" t="s">
        <v>2838</v>
      </c>
    </row>
    <row customHeight="1" ht="11.25">
      <c r="A65" s="373" t="s">
        <v>16</v>
      </c>
      <c r="B65" s="0" t="s">
        <v>2834</v>
      </c>
      <c r="C65" s="0" t="s">
        <v>2835</v>
      </c>
      <c r="D65" s="0" t="s">
        <v>2839</v>
      </c>
      <c r="E65" s="0" t="s">
        <v>2840</v>
      </c>
      <c r="F65" s="0" t="s">
        <v>2706</v>
      </c>
      <c r="G65" s="0" t="s">
        <v>2841</v>
      </c>
    </row>
    <row customHeight="1" ht="11.25">
      <c r="A66" s="373" t="s">
        <v>16</v>
      </c>
      <c r="B66" s="0" t="s">
        <v>2834</v>
      </c>
      <c r="C66" s="0" t="s">
        <v>2835</v>
      </c>
      <c r="D66" s="0" t="s">
        <v>2842</v>
      </c>
      <c r="E66" s="0" t="s">
        <v>2843</v>
      </c>
      <c r="F66" s="0" t="s">
        <v>2706</v>
      </c>
      <c r="G66" s="0" t="s">
        <v>2844</v>
      </c>
    </row>
    <row customHeight="1" ht="11.25">
      <c r="A67" s="373" t="s">
        <v>16</v>
      </c>
      <c r="B67" s="0" t="s">
        <v>2834</v>
      </c>
      <c r="C67" s="0" t="s">
        <v>2835</v>
      </c>
      <c r="D67" s="0" t="s">
        <v>2834</v>
      </c>
      <c r="E67" s="0" t="s">
        <v>2835</v>
      </c>
      <c r="F67" s="0" t="s">
        <v>2710</v>
      </c>
      <c r="G67" s="0" t="s">
        <v>2029</v>
      </c>
    </row>
    <row customHeight="1" ht="11.25">
      <c r="A68" s="373" t="s">
        <v>16</v>
      </c>
      <c r="B68" s="0" t="s">
        <v>2834</v>
      </c>
      <c r="C68" s="0" t="s">
        <v>2835</v>
      </c>
      <c r="D68" s="0" t="s">
        <v>2845</v>
      </c>
      <c r="E68" s="0" t="s">
        <v>2846</v>
      </c>
      <c r="F68" s="0" t="s">
        <v>2741</v>
      </c>
      <c r="G68" s="0" t="s">
        <v>2847</v>
      </c>
    </row>
    <row customHeight="1" ht="11.25">
      <c r="A69" s="373" t="s">
        <v>16</v>
      </c>
      <c r="B69" s="0" t="s">
        <v>2834</v>
      </c>
      <c r="C69" s="0" t="s">
        <v>2835</v>
      </c>
      <c r="D69" s="0" t="s">
        <v>2848</v>
      </c>
      <c r="E69" s="0" t="s">
        <v>2849</v>
      </c>
      <c r="F69" s="0" t="s">
        <v>2706</v>
      </c>
      <c r="G69" s="0" t="s">
        <v>2232</v>
      </c>
    </row>
    <row customHeight="1" ht="11.25">
      <c r="A70" s="373" t="s">
        <v>16</v>
      </c>
      <c r="B70" s="0" t="s">
        <v>2834</v>
      </c>
      <c r="C70" s="0" t="s">
        <v>2835</v>
      </c>
      <c r="D70" s="0" t="s">
        <v>2850</v>
      </c>
      <c r="E70" s="0" t="s">
        <v>2851</v>
      </c>
      <c r="F70" s="0" t="s">
        <v>2706</v>
      </c>
      <c r="G70" s="0" t="s">
        <v>2852</v>
      </c>
    </row>
    <row customHeight="1" ht="11.25">
      <c r="A71" s="373" t="s">
        <v>16</v>
      </c>
      <c r="B71" s="0" t="s">
        <v>2834</v>
      </c>
      <c r="C71" s="0" t="s">
        <v>2835</v>
      </c>
      <c r="D71" s="0" t="s">
        <v>2853</v>
      </c>
      <c r="E71" s="0" t="s">
        <v>2854</v>
      </c>
      <c r="F71" s="0" t="s">
        <v>2706</v>
      </c>
      <c r="G71" s="0" t="s">
        <v>2855</v>
      </c>
    </row>
    <row customHeight="1" ht="11.25">
      <c r="A72" s="373" t="s">
        <v>16</v>
      </c>
      <c r="B72" s="0" t="s">
        <v>2834</v>
      </c>
      <c r="C72" s="0" t="s">
        <v>2835</v>
      </c>
      <c r="D72" s="0" t="s">
        <v>2856</v>
      </c>
      <c r="E72" s="0" t="s">
        <v>2857</v>
      </c>
      <c r="F72" s="0" t="s">
        <v>2706</v>
      </c>
      <c r="G72" s="0" t="s">
        <v>2858</v>
      </c>
    </row>
    <row customHeight="1" ht="11.25">
      <c r="A73" s="373" t="s">
        <v>16</v>
      </c>
      <c r="B73" s="0" t="s">
        <v>2834</v>
      </c>
      <c r="C73" s="0" t="s">
        <v>2835</v>
      </c>
      <c r="D73" s="0" t="s">
        <v>2859</v>
      </c>
      <c r="E73" s="0" t="s">
        <v>2860</v>
      </c>
      <c r="F73" s="0" t="s">
        <v>2706</v>
      </c>
      <c r="G73" s="0" t="s">
        <v>2861</v>
      </c>
    </row>
    <row customHeight="1" ht="11.25">
      <c r="A74" s="373" t="s">
        <v>16</v>
      </c>
      <c r="B74" s="0" t="s">
        <v>2834</v>
      </c>
      <c r="C74" s="0" t="s">
        <v>2835</v>
      </c>
      <c r="D74" s="0" t="s">
        <v>2862</v>
      </c>
      <c r="E74" s="0" t="s">
        <v>2863</v>
      </c>
      <c r="F74" s="0" t="s">
        <v>2706</v>
      </c>
      <c r="G74" s="0" t="s">
        <v>2864</v>
      </c>
    </row>
    <row customHeight="1" ht="11.25">
      <c r="A75" s="373" t="s">
        <v>16</v>
      </c>
      <c r="B75" s="0" t="s">
        <v>2834</v>
      </c>
      <c r="C75" s="0" t="s">
        <v>2835</v>
      </c>
      <c r="D75" s="0" t="s">
        <v>2865</v>
      </c>
      <c r="E75" s="0" t="s">
        <v>2866</v>
      </c>
      <c r="F75" s="0" t="s">
        <v>2706</v>
      </c>
      <c r="G75" s="0" t="s">
        <v>2867</v>
      </c>
    </row>
    <row customHeight="1" ht="11.25">
      <c r="A76" s="373" t="s">
        <v>16</v>
      </c>
      <c r="B76" s="0" t="s">
        <v>2868</v>
      </c>
      <c r="C76" s="0" t="s">
        <v>2869</v>
      </c>
      <c r="D76" s="0" t="s">
        <v>2870</v>
      </c>
      <c r="E76" s="0" t="s">
        <v>2871</v>
      </c>
      <c r="F76" s="0" t="s">
        <v>2706</v>
      </c>
      <c r="G76" s="0" t="s">
        <v>2872</v>
      </c>
    </row>
    <row customHeight="1" ht="11.25">
      <c r="A77" s="373" t="s">
        <v>16</v>
      </c>
      <c r="B77" s="0" t="s">
        <v>2868</v>
      </c>
      <c r="C77" s="0" t="s">
        <v>2869</v>
      </c>
      <c r="D77" s="0" t="s">
        <v>2873</v>
      </c>
      <c r="E77" s="0" t="s">
        <v>2874</v>
      </c>
      <c r="F77" s="0" t="s">
        <v>2706</v>
      </c>
      <c r="G77" s="0" t="s">
        <v>2875</v>
      </c>
    </row>
    <row customHeight="1" ht="11.25">
      <c r="A78" s="373" t="s">
        <v>16</v>
      </c>
      <c r="B78" s="0" t="s">
        <v>2868</v>
      </c>
      <c r="C78" s="0" t="s">
        <v>2869</v>
      </c>
      <c r="D78" s="0" t="s">
        <v>2868</v>
      </c>
      <c r="E78" s="0" t="s">
        <v>2869</v>
      </c>
      <c r="F78" s="0" t="s">
        <v>2710</v>
      </c>
      <c r="G78" s="0" t="s">
        <v>2876</v>
      </c>
    </row>
    <row customHeight="1" ht="11.25">
      <c r="A79" s="373" t="s">
        <v>16</v>
      </c>
      <c r="B79" s="0" t="s">
        <v>2868</v>
      </c>
      <c r="C79" s="0" t="s">
        <v>2869</v>
      </c>
      <c r="D79" s="0" t="s">
        <v>2877</v>
      </c>
      <c r="E79" s="0" t="s">
        <v>2878</v>
      </c>
      <c r="F79" s="0" t="s">
        <v>2706</v>
      </c>
      <c r="G79" s="0" t="s">
        <v>2879</v>
      </c>
    </row>
    <row customHeight="1" ht="11.25">
      <c r="A80" s="373" t="s">
        <v>16</v>
      </c>
      <c r="B80" s="0" t="s">
        <v>2868</v>
      </c>
      <c r="C80" s="0" t="s">
        <v>2869</v>
      </c>
      <c r="D80" s="0" t="s">
        <v>2880</v>
      </c>
      <c r="E80" s="0" t="s">
        <v>2881</v>
      </c>
      <c r="F80" s="0" t="s">
        <v>2706</v>
      </c>
      <c r="G80" s="0" t="s">
        <v>2882</v>
      </c>
    </row>
    <row customHeight="1" ht="11.25">
      <c r="A81" s="373" t="s">
        <v>16</v>
      </c>
      <c r="B81" s="0" t="s">
        <v>2868</v>
      </c>
      <c r="C81" s="0" t="s">
        <v>2869</v>
      </c>
      <c r="D81" s="0" t="s">
        <v>2883</v>
      </c>
      <c r="E81" s="0" t="s">
        <v>2884</v>
      </c>
      <c r="F81" s="0" t="s">
        <v>2706</v>
      </c>
      <c r="G81" s="0" t="s">
        <v>2885</v>
      </c>
    </row>
    <row customHeight="1" ht="11.25">
      <c r="A82" s="373" t="s">
        <v>16</v>
      </c>
      <c r="B82" s="0" t="s">
        <v>2868</v>
      </c>
      <c r="C82" s="0" t="s">
        <v>2869</v>
      </c>
      <c r="D82" s="0" t="s">
        <v>2886</v>
      </c>
      <c r="E82" s="0" t="s">
        <v>2887</v>
      </c>
      <c r="F82" s="0" t="s">
        <v>2706</v>
      </c>
      <c r="G82" s="0" t="s">
        <v>2888</v>
      </c>
    </row>
    <row customHeight="1" ht="11.25">
      <c r="A83" s="373" t="s">
        <v>16</v>
      </c>
      <c r="B83" s="0" t="s">
        <v>2868</v>
      </c>
      <c r="C83" s="0" t="s">
        <v>2869</v>
      </c>
      <c r="D83" s="0" t="s">
        <v>2889</v>
      </c>
      <c r="E83" s="0" t="s">
        <v>2890</v>
      </c>
      <c r="F83" s="0" t="s">
        <v>2706</v>
      </c>
      <c r="G83" s="0" t="s">
        <v>2891</v>
      </c>
    </row>
    <row customHeight="1" ht="11.25">
      <c r="A84" s="373" t="s">
        <v>16</v>
      </c>
      <c r="B84" s="0" t="s">
        <v>2892</v>
      </c>
      <c r="C84" s="0" t="s">
        <v>2893</v>
      </c>
      <c r="D84" s="0" t="s">
        <v>2894</v>
      </c>
      <c r="E84" s="0" t="s">
        <v>2895</v>
      </c>
      <c r="F84" s="0" t="s">
        <v>2706</v>
      </c>
      <c r="G84" s="0" t="s">
        <v>2896</v>
      </c>
    </row>
    <row customHeight="1" ht="11.25">
      <c r="A85" s="373" t="s">
        <v>16</v>
      </c>
      <c r="B85" s="0" t="s">
        <v>2892</v>
      </c>
      <c r="C85" s="0" t="s">
        <v>2893</v>
      </c>
      <c r="D85" s="0" t="s">
        <v>2897</v>
      </c>
      <c r="E85" s="0" t="s">
        <v>2898</v>
      </c>
      <c r="F85" s="0" t="s">
        <v>2706</v>
      </c>
      <c r="G85" s="0" t="s">
        <v>2899</v>
      </c>
    </row>
    <row customHeight="1" ht="11.25">
      <c r="A86" s="373" t="s">
        <v>16</v>
      </c>
      <c r="B86" s="0" t="s">
        <v>2892</v>
      </c>
      <c r="C86" s="0" t="s">
        <v>2893</v>
      </c>
      <c r="D86" s="0" t="s">
        <v>2877</v>
      </c>
      <c r="E86" s="0" t="s">
        <v>2900</v>
      </c>
      <c r="F86" s="0" t="s">
        <v>2706</v>
      </c>
      <c r="G86" s="0" t="s">
        <v>2901</v>
      </c>
    </row>
    <row customHeight="1" ht="11.25">
      <c r="A87" s="373" t="s">
        <v>16</v>
      </c>
      <c r="B87" s="0" t="s">
        <v>2892</v>
      </c>
      <c r="C87" s="0" t="s">
        <v>2893</v>
      </c>
      <c r="D87" s="0" t="s">
        <v>2902</v>
      </c>
      <c r="E87" s="0" t="s">
        <v>2903</v>
      </c>
      <c r="F87" s="0" t="s">
        <v>2706</v>
      </c>
      <c r="G87" s="0" t="s">
        <v>2904</v>
      </c>
    </row>
    <row customHeight="1" ht="11.25">
      <c r="A88" s="373" t="s">
        <v>16</v>
      </c>
      <c r="B88" s="0" t="s">
        <v>2892</v>
      </c>
      <c r="C88" s="0" t="s">
        <v>2893</v>
      </c>
      <c r="D88" s="0" t="s">
        <v>2905</v>
      </c>
      <c r="E88" s="0" t="s">
        <v>2906</v>
      </c>
      <c r="F88" s="0" t="s">
        <v>2741</v>
      </c>
      <c r="G88" s="0" t="s">
        <v>2907</v>
      </c>
    </row>
    <row customHeight="1" ht="11.25">
      <c r="A89" s="373" t="s">
        <v>16</v>
      </c>
      <c r="B89" s="0" t="s">
        <v>2892</v>
      </c>
      <c r="C89" s="0" t="s">
        <v>2893</v>
      </c>
      <c r="D89" s="0" t="s">
        <v>2892</v>
      </c>
      <c r="E89" s="0" t="s">
        <v>2893</v>
      </c>
      <c r="F89" s="0" t="s">
        <v>2710</v>
      </c>
      <c r="G89" s="0" t="s">
        <v>2908</v>
      </c>
    </row>
    <row customHeight="1" ht="11.25">
      <c r="A90" s="373" t="s">
        <v>16</v>
      </c>
      <c r="B90" s="0" t="s">
        <v>2892</v>
      </c>
      <c r="C90" s="0" t="s">
        <v>2893</v>
      </c>
      <c r="D90" s="0" t="s">
        <v>2909</v>
      </c>
      <c r="E90" s="0" t="s">
        <v>2910</v>
      </c>
      <c r="F90" s="0" t="s">
        <v>2706</v>
      </c>
      <c r="G90" s="0" t="s">
        <v>2911</v>
      </c>
    </row>
    <row customHeight="1" ht="11.25">
      <c r="A91" s="373" t="s">
        <v>16</v>
      </c>
      <c r="B91" s="0" t="s">
        <v>2892</v>
      </c>
      <c r="C91" s="0" t="s">
        <v>2893</v>
      </c>
      <c r="D91" s="0" t="s">
        <v>2912</v>
      </c>
      <c r="E91" s="0" t="s">
        <v>2913</v>
      </c>
      <c r="F91" s="0" t="s">
        <v>2706</v>
      </c>
      <c r="G91" s="0" t="s">
        <v>2914</v>
      </c>
    </row>
    <row customHeight="1" ht="11.25">
      <c r="A92" s="373" t="s">
        <v>16</v>
      </c>
      <c r="B92" s="0" t="s">
        <v>2892</v>
      </c>
      <c r="C92" s="0" t="s">
        <v>2893</v>
      </c>
      <c r="D92" s="0" t="s">
        <v>2915</v>
      </c>
      <c r="E92" s="0" t="s">
        <v>2916</v>
      </c>
      <c r="F92" s="0" t="s">
        <v>2706</v>
      </c>
      <c r="G92" s="0" t="s">
        <v>2917</v>
      </c>
    </row>
    <row customHeight="1" ht="11.25">
      <c r="A93" s="373" t="s">
        <v>16</v>
      </c>
      <c r="B93" s="0" t="s">
        <v>2892</v>
      </c>
      <c r="C93" s="0" t="s">
        <v>2893</v>
      </c>
      <c r="D93" s="0" t="s">
        <v>2918</v>
      </c>
      <c r="E93" s="0" t="s">
        <v>2919</v>
      </c>
      <c r="F93" s="0" t="s">
        <v>2706</v>
      </c>
      <c r="G93" s="0" t="s">
        <v>2920</v>
      </c>
    </row>
    <row customHeight="1" ht="11.25">
      <c r="A94" s="373" t="s">
        <v>16</v>
      </c>
      <c r="B94" s="0" t="s">
        <v>2892</v>
      </c>
      <c r="C94" s="0" t="s">
        <v>2893</v>
      </c>
      <c r="D94" s="0" t="s">
        <v>2921</v>
      </c>
      <c r="E94" s="0" t="s">
        <v>2922</v>
      </c>
      <c r="F94" s="0" t="s">
        <v>2706</v>
      </c>
      <c r="G94" s="0" t="s">
        <v>2923</v>
      </c>
    </row>
    <row customHeight="1" ht="11.25">
      <c r="A95" s="373" t="s">
        <v>16</v>
      </c>
      <c r="B95" s="0" t="s">
        <v>2924</v>
      </c>
      <c r="C95" s="0" t="s">
        <v>2925</v>
      </c>
      <c r="D95" s="0" t="s">
        <v>2926</v>
      </c>
      <c r="E95" s="0" t="s">
        <v>2927</v>
      </c>
      <c r="F95" s="0" t="s">
        <v>2706</v>
      </c>
      <c r="G95" s="0" t="s">
        <v>2928</v>
      </c>
    </row>
    <row customHeight="1" ht="11.25">
      <c r="A96" s="373" t="s">
        <v>16</v>
      </c>
      <c r="B96" s="0" t="s">
        <v>2924</v>
      </c>
      <c r="C96" s="0" t="s">
        <v>2925</v>
      </c>
      <c r="D96" s="0" t="s">
        <v>2924</v>
      </c>
      <c r="E96" s="0" t="s">
        <v>2925</v>
      </c>
      <c r="F96" s="0" t="s">
        <v>2710</v>
      </c>
      <c r="G96" s="0" t="s">
        <v>2929</v>
      </c>
    </row>
    <row customHeight="1" ht="11.25">
      <c r="A97" s="373" t="s">
        <v>16</v>
      </c>
      <c r="B97" s="0" t="s">
        <v>2924</v>
      </c>
      <c r="C97" s="0" t="s">
        <v>2925</v>
      </c>
      <c r="D97" s="0" t="s">
        <v>2930</v>
      </c>
      <c r="E97" s="0" t="s">
        <v>2931</v>
      </c>
      <c r="F97" s="0" t="s">
        <v>2706</v>
      </c>
      <c r="G97" s="0" t="s">
        <v>2932</v>
      </c>
    </row>
    <row customHeight="1" ht="11.25">
      <c r="A98" s="373" t="s">
        <v>16</v>
      </c>
      <c r="B98" s="0" t="s">
        <v>2924</v>
      </c>
      <c r="C98" s="0" t="s">
        <v>2925</v>
      </c>
      <c r="D98" s="0" t="s">
        <v>2933</v>
      </c>
      <c r="E98" s="0" t="s">
        <v>2934</v>
      </c>
      <c r="F98" s="0" t="s">
        <v>2706</v>
      </c>
      <c r="G98" s="0" t="s">
        <v>2935</v>
      </c>
    </row>
    <row customHeight="1" ht="11.25">
      <c r="A99" s="373" t="s">
        <v>16</v>
      </c>
      <c r="B99" s="0" t="s">
        <v>2924</v>
      </c>
      <c r="C99" s="0" t="s">
        <v>2925</v>
      </c>
      <c r="D99" s="0" t="s">
        <v>2936</v>
      </c>
      <c r="E99" s="0" t="s">
        <v>2937</v>
      </c>
      <c r="F99" s="0" t="s">
        <v>2706</v>
      </c>
      <c r="G99" s="0" t="s">
        <v>2938</v>
      </c>
    </row>
    <row customHeight="1" ht="11.25">
      <c r="A100" s="373" t="s">
        <v>16</v>
      </c>
      <c r="B100" s="0" t="s">
        <v>2924</v>
      </c>
      <c r="C100" s="0" t="s">
        <v>2925</v>
      </c>
      <c r="D100" s="0" t="s">
        <v>2939</v>
      </c>
      <c r="E100" s="0" t="s">
        <v>2940</v>
      </c>
      <c r="F100" s="0" t="s">
        <v>2706</v>
      </c>
      <c r="G100" s="0" t="s">
        <v>2941</v>
      </c>
    </row>
    <row customHeight="1" ht="11.25">
      <c r="A101" s="373" t="s">
        <v>16</v>
      </c>
      <c r="B101" s="0" t="s">
        <v>2924</v>
      </c>
      <c r="C101" s="0" t="s">
        <v>2925</v>
      </c>
      <c r="D101" s="0" t="s">
        <v>2942</v>
      </c>
      <c r="E101" s="0" t="s">
        <v>2943</v>
      </c>
      <c r="F101" s="0" t="s">
        <v>2706</v>
      </c>
      <c r="G101" s="0" t="s">
        <v>2944</v>
      </c>
    </row>
    <row customHeight="1" ht="11.25">
      <c r="A102" s="373" t="s">
        <v>16</v>
      </c>
      <c r="B102" s="0" t="s">
        <v>2924</v>
      </c>
      <c r="C102" s="0" t="s">
        <v>2925</v>
      </c>
      <c r="D102" s="0" t="s">
        <v>2945</v>
      </c>
      <c r="E102" s="0" t="s">
        <v>2946</v>
      </c>
      <c r="F102" s="0" t="s">
        <v>2706</v>
      </c>
      <c r="G102" s="0" t="s">
        <v>2947</v>
      </c>
    </row>
    <row customHeight="1" ht="11.25">
      <c r="A103" s="373" t="s">
        <v>16</v>
      </c>
      <c r="B103" s="0" t="s">
        <v>2948</v>
      </c>
      <c r="C103" s="0" t="s">
        <v>2949</v>
      </c>
      <c r="D103" s="0" t="s">
        <v>2948</v>
      </c>
      <c r="E103" s="0" t="s">
        <v>2949</v>
      </c>
      <c r="F103" s="0" t="s">
        <v>2710</v>
      </c>
      <c r="G103" s="0" t="s">
        <v>2950</v>
      </c>
    </row>
    <row customHeight="1" ht="11.25">
      <c r="A104" s="373" t="s">
        <v>16</v>
      </c>
      <c r="B104" s="0" t="s">
        <v>2948</v>
      </c>
      <c r="C104" s="0" t="s">
        <v>2949</v>
      </c>
      <c r="D104" s="0" t="s">
        <v>2951</v>
      </c>
      <c r="E104" s="0" t="s">
        <v>2952</v>
      </c>
      <c r="F104" s="0" t="s">
        <v>2706</v>
      </c>
      <c r="G104" s="0" t="s">
        <v>2953</v>
      </c>
    </row>
    <row customHeight="1" ht="11.25">
      <c r="A105" s="373" t="s">
        <v>16</v>
      </c>
      <c r="B105" s="0" t="s">
        <v>2948</v>
      </c>
      <c r="C105" s="0" t="s">
        <v>2949</v>
      </c>
      <c r="D105" s="0" t="s">
        <v>2954</v>
      </c>
      <c r="E105" s="0" t="s">
        <v>2955</v>
      </c>
      <c r="F105" s="0" t="s">
        <v>2706</v>
      </c>
      <c r="G105" s="0" t="s">
        <v>2956</v>
      </c>
    </row>
    <row customHeight="1" ht="11.25">
      <c r="A106" s="373" t="s">
        <v>16</v>
      </c>
      <c r="B106" s="0" t="s">
        <v>2948</v>
      </c>
      <c r="C106" s="0" t="s">
        <v>2949</v>
      </c>
      <c r="D106" s="0" t="s">
        <v>2957</v>
      </c>
      <c r="E106" s="0" t="s">
        <v>2958</v>
      </c>
      <c r="F106" s="0" t="s">
        <v>2706</v>
      </c>
      <c r="G106" s="0" t="s">
        <v>2959</v>
      </c>
    </row>
    <row customHeight="1" ht="11.25">
      <c r="A107" s="373" t="s">
        <v>16</v>
      </c>
      <c r="B107" s="0" t="s">
        <v>2948</v>
      </c>
      <c r="C107" s="0" t="s">
        <v>2949</v>
      </c>
      <c r="D107" s="0" t="s">
        <v>2960</v>
      </c>
      <c r="E107" s="0" t="s">
        <v>2961</v>
      </c>
      <c r="F107" s="0" t="s">
        <v>2706</v>
      </c>
      <c r="G107" s="0" t="s">
        <v>2962</v>
      </c>
    </row>
    <row customHeight="1" ht="11.25">
      <c r="A108" s="373" t="s">
        <v>16</v>
      </c>
      <c r="B108" s="0" t="s">
        <v>2948</v>
      </c>
      <c r="C108" s="0" t="s">
        <v>2949</v>
      </c>
      <c r="D108" s="0" t="s">
        <v>2831</v>
      </c>
      <c r="E108" s="0" t="s">
        <v>2963</v>
      </c>
      <c r="F108" s="0" t="s">
        <v>2706</v>
      </c>
      <c r="G108" s="0" t="s">
        <v>2964</v>
      </c>
    </row>
    <row customHeight="1" ht="11.25">
      <c r="A109" s="373" t="s">
        <v>16</v>
      </c>
      <c r="B109" s="0" t="s">
        <v>101</v>
      </c>
      <c r="C109" s="0" t="s">
        <v>2965</v>
      </c>
      <c r="D109" s="0" t="s">
        <v>2966</v>
      </c>
      <c r="E109" s="0" t="s">
        <v>2967</v>
      </c>
      <c r="F109" s="0" t="s">
        <v>2706</v>
      </c>
      <c r="G109" s="0" t="s">
        <v>2968</v>
      </c>
    </row>
    <row customHeight="1" ht="11.25">
      <c r="A110" s="373" t="s">
        <v>16</v>
      </c>
      <c r="B110" s="0" t="s">
        <v>101</v>
      </c>
      <c r="C110" s="0" t="s">
        <v>2965</v>
      </c>
      <c r="D110" s="0" t="s">
        <v>2969</v>
      </c>
      <c r="E110" s="0" t="s">
        <v>2970</v>
      </c>
      <c r="F110" s="0" t="s">
        <v>2706</v>
      </c>
      <c r="G110" s="0" t="s">
        <v>2971</v>
      </c>
    </row>
    <row customHeight="1" ht="11.25">
      <c r="A111" s="373" t="s">
        <v>16</v>
      </c>
      <c r="B111" s="0" t="s">
        <v>101</v>
      </c>
      <c r="C111" s="0" t="s">
        <v>2965</v>
      </c>
      <c r="D111" s="0" t="s">
        <v>2972</v>
      </c>
      <c r="E111" s="0" t="s">
        <v>2973</v>
      </c>
      <c r="F111" s="0" t="s">
        <v>2706</v>
      </c>
      <c r="G111" s="0" t="s">
        <v>2974</v>
      </c>
    </row>
    <row customHeight="1" ht="11.25">
      <c r="A112" s="373" t="s">
        <v>16</v>
      </c>
      <c r="B112" s="0" t="s">
        <v>101</v>
      </c>
      <c r="C112" s="0" t="s">
        <v>2965</v>
      </c>
      <c r="D112" s="0" t="s">
        <v>2975</v>
      </c>
      <c r="E112" s="0" t="s">
        <v>2976</v>
      </c>
      <c r="F112" s="0" t="s">
        <v>2741</v>
      </c>
      <c r="G112" s="0" t="s">
        <v>2977</v>
      </c>
    </row>
    <row customHeight="1" ht="11.25">
      <c r="A113" s="373" t="s">
        <v>16</v>
      </c>
      <c r="B113" s="0" t="s">
        <v>101</v>
      </c>
      <c r="C113" s="0" t="s">
        <v>2965</v>
      </c>
      <c r="D113" s="0" t="s">
        <v>2978</v>
      </c>
      <c r="E113" s="0" t="s">
        <v>2979</v>
      </c>
      <c r="F113" s="0" t="s">
        <v>2706</v>
      </c>
      <c r="G113" s="0" t="s">
        <v>2980</v>
      </c>
    </row>
    <row customHeight="1" ht="11.25">
      <c r="A114" s="373" t="s">
        <v>16</v>
      </c>
      <c r="B114" s="0" t="s">
        <v>101</v>
      </c>
      <c r="C114" s="0" t="s">
        <v>2965</v>
      </c>
      <c r="D114" s="0" t="s">
        <v>2981</v>
      </c>
      <c r="E114" s="0" t="s">
        <v>2982</v>
      </c>
      <c r="F114" s="0" t="s">
        <v>2706</v>
      </c>
      <c r="G114" s="0" t="s">
        <v>2983</v>
      </c>
    </row>
    <row customHeight="1" ht="11.25">
      <c r="A115" s="373" t="s">
        <v>16</v>
      </c>
      <c r="B115" s="0" t="s">
        <v>101</v>
      </c>
      <c r="C115" s="0" t="s">
        <v>2965</v>
      </c>
      <c r="D115" s="0" t="s">
        <v>2984</v>
      </c>
      <c r="E115" s="0" t="s">
        <v>2985</v>
      </c>
      <c r="F115" s="0" t="s">
        <v>2706</v>
      </c>
      <c r="G115" s="0" t="s">
        <v>2986</v>
      </c>
    </row>
    <row customHeight="1" ht="11.25">
      <c r="A116" s="373" t="s">
        <v>16</v>
      </c>
      <c r="B116" s="0" t="s">
        <v>101</v>
      </c>
      <c r="C116" s="0" t="s">
        <v>2965</v>
      </c>
      <c r="D116" s="0" t="s">
        <v>2883</v>
      </c>
      <c r="E116" s="0" t="s">
        <v>2987</v>
      </c>
      <c r="F116" s="0" t="s">
        <v>2706</v>
      </c>
      <c r="G116" s="0" t="s">
        <v>2988</v>
      </c>
    </row>
    <row customHeight="1" ht="11.25">
      <c r="A117" s="373" t="s">
        <v>16</v>
      </c>
      <c r="B117" s="0" t="s">
        <v>101</v>
      </c>
      <c r="C117" s="0" t="s">
        <v>2965</v>
      </c>
      <c r="D117" s="0" t="s">
        <v>2989</v>
      </c>
      <c r="E117" s="0" t="s">
        <v>2990</v>
      </c>
      <c r="F117" s="0" t="s">
        <v>2706</v>
      </c>
      <c r="G117" s="0" t="s">
        <v>2991</v>
      </c>
    </row>
    <row customHeight="1" ht="11.25">
      <c r="A118" s="373" t="s">
        <v>16</v>
      </c>
      <c r="B118" s="0" t="s">
        <v>101</v>
      </c>
      <c r="C118" s="0" t="s">
        <v>2965</v>
      </c>
      <c r="D118" s="0" t="s">
        <v>101</v>
      </c>
      <c r="E118" s="0" t="s">
        <v>2965</v>
      </c>
      <c r="F118" s="0" t="s">
        <v>2710</v>
      </c>
      <c r="G118" s="0" t="s">
        <v>2992</v>
      </c>
    </row>
    <row customHeight="1" ht="11.25">
      <c r="A119" s="373" t="s">
        <v>16</v>
      </c>
      <c r="B119" s="0" t="s">
        <v>101</v>
      </c>
      <c r="C119" s="0" t="s">
        <v>2965</v>
      </c>
      <c r="D119" s="0" t="s">
        <v>2993</v>
      </c>
      <c r="E119" s="0" t="s">
        <v>2994</v>
      </c>
      <c r="F119" s="0" t="s">
        <v>2706</v>
      </c>
      <c r="G119" s="0" t="s">
        <v>2995</v>
      </c>
    </row>
    <row customHeight="1" ht="11.25">
      <c r="A120" s="373" t="s">
        <v>16</v>
      </c>
      <c r="B120" s="0" t="s">
        <v>101</v>
      </c>
      <c r="C120" s="0" t="s">
        <v>2965</v>
      </c>
      <c r="D120" s="0" t="s">
        <v>2996</v>
      </c>
      <c r="E120" s="0" t="s">
        <v>2997</v>
      </c>
      <c r="F120" s="0" t="s">
        <v>2706</v>
      </c>
      <c r="G120" s="0" t="s">
        <v>2998</v>
      </c>
    </row>
    <row customHeight="1" ht="11.25">
      <c r="A121" s="373" t="s">
        <v>16</v>
      </c>
      <c r="B121" s="0" t="s">
        <v>101</v>
      </c>
      <c r="C121" s="0" t="s">
        <v>2965</v>
      </c>
      <c r="D121" s="0" t="s">
        <v>2999</v>
      </c>
      <c r="E121" s="0" t="s">
        <v>3000</v>
      </c>
      <c r="F121" s="0" t="s">
        <v>2706</v>
      </c>
      <c r="G121" s="0" t="s">
        <v>3001</v>
      </c>
    </row>
    <row customHeight="1" ht="11.25">
      <c r="A122" s="373" t="s">
        <v>16</v>
      </c>
      <c r="B122" s="0" t="s">
        <v>101</v>
      </c>
      <c r="C122" s="0" t="s">
        <v>2965</v>
      </c>
      <c r="D122" s="0" t="s">
        <v>102</v>
      </c>
      <c r="E122" s="0" t="s">
        <v>103</v>
      </c>
      <c r="F122" s="0" t="s">
        <v>2706</v>
      </c>
      <c r="G122" s="0" t="s">
        <v>100</v>
      </c>
    </row>
    <row customHeight="1" ht="11.25">
      <c r="A123" s="373" t="s">
        <v>16</v>
      </c>
      <c r="B123" s="0" t="s">
        <v>3002</v>
      </c>
      <c r="C123" s="0" t="s">
        <v>3003</v>
      </c>
      <c r="D123" s="0" t="s">
        <v>3004</v>
      </c>
      <c r="E123" s="0" t="s">
        <v>3005</v>
      </c>
      <c r="F123" s="0" t="s">
        <v>2706</v>
      </c>
      <c r="G123" s="0" t="s">
        <v>3006</v>
      </c>
    </row>
    <row customHeight="1" ht="11.25">
      <c r="A124" s="373" t="s">
        <v>16</v>
      </c>
      <c r="B124" s="0" t="s">
        <v>3002</v>
      </c>
      <c r="C124" s="0" t="s">
        <v>3003</v>
      </c>
      <c r="D124" s="0" t="s">
        <v>3007</v>
      </c>
      <c r="E124" s="0" t="s">
        <v>3008</v>
      </c>
      <c r="F124" s="0" t="s">
        <v>2706</v>
      </c>
      <c r="G124" s="0" t="s">
        <v>3009</v>
      </c>
    </row>
    <row customHeight="1" ht="11.25">
      <c r="A125" s="373" t="s">
        <v>16</v>
      </c>
      <c r="B125" s="0" t="s">
        <v>3002</v>
      </c>
      <c r="C125" s="0" t="s">
        <v>3003</v>
      </c>
      <c r="D125" s="0" t="s">
        <v>3010</v>
      </c>
      <c r="E125" s="0" t="s">
        <v>3011</v>
      </c>
      <c r="F125" s="0" t="s">
        <v>2706</v>
      </c>
      <c r="G125" s="0" t="s">
        <v>3012</v>
      </c>
    </row>
    <row customHeight="1" ht="11.25">
      <c r="A126" s="373" t="s">
        <v>16</v>
      </c>
      <c r="B126" s="0" t="s">
        <v>3002</v>
      </c>
      <c r="C126" s="0" t="s">
        <v>3003</v>
      </c>
      <c r="D126" s="0" t="s">
        <v>3013</v>
      </c>
      <c r="E126" s="0" t="s">
        <v>3014</v>
      </c>
      <c r="F126" s="0" t="s">
        <v>2706</v>
      </c>
      <c r="G126" s="0" t="s">
        <v>3015</v>
      </c>
    </row>
    <row customHeight="1" ht="11.25">
      <c r="A127" s="373" t="s">
        <v>16</v>
      </c>
      <c r="B127" s="0" t="s">
        <v>3002</v>
      </c>
      <c r="C127" s="0" t="s">
        <v>3003</v>
      </c>
      <c r="D127" s="0" t="s">
        <v>3016</v>
      </c>
      <c r="E127" s="0" t="s">
        <v>3017</v>
      </c>
      <c r="F127" s="0" t="s">
        <v>2706</v>
      </c>
      <c r="G127" s="0" t="s">
        <v>3018</v>
      </c>
    </row>
    <row customHeight="1" ht="11.25">
      <c r="A128" s="373" t="s">
        <v>16</v>
      </c>
      <c r="B128" s="0" t="s">
        <v>3002</v>
      </c>
      <c r="C128" s="0" t="s">
        <v>3003</v>
      </c>
      <c r="D128" s="0" t="s">
        <v>3019</v>
      </c>
      <c r="E128" s="0" t="s">
        <v>3020</v>
      </c>
      <c r="F128" s="0" t="s">
        <v>2706</v>
      </c>
      <c r="G128" s="0" t="s">
        <v>3021</v>
      </c>
    </row>
    <row customHeight="1" ht="11.25">
      <c r="A129" s="373" t="s">
        <v>16</v>
      </c>
      <c r="B129" s="0" t="s">
        <v>3002</v>
      </c>
      <c r="C129" s="0" t="s">
        <v>3003</v>
      </c>
      <c r="D129" s="0" t="s">
        <v>3022</v>
      </c>
      <c r="E129" s="0" t="s">
        <v>3023</v>
      </c>
      <c r="F129" s="0" t="s">
        <v>2706</v>
      </c>
      <c r="G129" s="0" t="s">
        <v>3024</v>
      </c>
    </row>
    <row customHeight="1" ht="11.25">
      <c r="A130" s="373" t="s">
        <v>16</v>
      </c>
      <c r="B130" s="0" t="s">
        <v>3002</v>
      </c>
      <c r="C130" s="0" t="s">
        <v>3003</v>
      </c>
      <c r="D130" s="0" t="s">
        <v>3025</v>
      </c>
      <c r="E130" s="0" t="s">
        <v>3026</v>
      </c>
      <c r="F130" s="0" t="s">
        <v>2706</v>
      </c>
      <c r="G130" s="0" t="s">
        <v>3027</v>
      </c>
    </row>
    <row customHeight="1" ht="11.25">
      <c r="A131" s="373" t="s">
        <v>16</v>
      </c>
      <c r="B131" s="0" t="s">
        <v>3002</v>
      </c>
      <c r="C131" s="0" t="s">
        <v>3003</v>
      </c>
      <c r="D131" s="0" t="s">
        <v>2912</v>
      </c>
      <c r="E131" s="0" t="s">
        <v>3028</v>
      </c>
      <c r="F131" s="0" t="s">
        <v>2706</v>
      </c>
      <c r="G131" s="0" t="s">
        <v>3029</v>
      </c>
    </row>
    <row customHeight="1" ht="11.25">
      <c r="A132" s="373" t="s">
        <v>16</v>
      </c>
      <c r="B132" s="0" t="s">
        <v>3002</v>
      </c>
      <c r="C132" s="0" t="s">
        <v>3003</v>
      </c>
      <c r="D132" s="0" t="s">
        <v>3002</v>
      </c>
      <c r="E132" s="0" t="s">
        <v>3003</v>
      </c>
      <c r="F132" s="0" t="s">
        <v>2710</v>
      </c>
      <c r="G132" s="0" t="s">
        <v>3030</v>
      </c>
    </row>
    <row customHeight="1" ht="11.25">
      <c r="A133" s="373" t="s">
        <v>16</v>
      </c>
      <c r="B133" s="0" t="s">
        <v>3002</v>
      </c>
      <c r="C133" s="0" t="s">
        <v>3003</v>
      </c>
      <c r="D133" s="0" t="s">
        <v>3031</v>
      </c>
      <c r="E133" s="0" t="s">
        <v>3032</v>
      </c>
      <c r="F133" s="0" t="s">
        <v>2706</v>
      </c>
      <c r="G133" s="0" t="s">
        <v>3033</v>
      </c>
    </row>
    <row customHeight="1" ht="11.25">
      <c r="A134" s="373" t="s">
        <v>16</v>
      </c>
      <c r="B134" s="0" t="s">
        <v>3002</v>
      </c>
      <c r="C134" s="0" t="s">
        <v>3003</v>
      </c>
      <c r="D134" s="0" t="s">
        <v>3034</v>
      </c>
      <c r="E134" s="0" t="s">
        <v>3035</v>
      </c>
      <c r="F134" s="0" t="s">
        <v>2706</v>
      </c>
      <c r="G134" s="0" t="s">
        <v>3036</v>
      </c>
    </row>
    <row customHeight="1" ht="11.25">
      <c r="A135" s="373" t="s">
        <v>16</v>
      </c>
      <c r="B135" s="0" t="s">
        <v>3002</v>
      </c>
      <c r="C135" s="0" t="s">
        <v>3003</v>
      </c>
      <c r="D135" s="0" t="s">
        <v>3037</v>
      </c>
      <c r="E135" s="0" t="s">
        <v>3038</v>
      </c>
      <c r="F135" s="0" t="s">
        <v>2706</v>
      </c>
      <c r="G135" s="0" t="s">
        <v>3039</v>
      </c>
    </row>
    <row customHeight="1" ht="11.25">
      <c r="A136" s="373" t="s">
        <v>16</v>
      </c>
      <c r="B136" s="0" t="s">
        <v>3002</v>
      </c>
      <c r="C136" s="0" t="s">
        <v>3003</v>
      </c>
      <c r="D136" s="0" t="s">
        <v>3040</v>
      </c>
      <c r="E136" s="0" t="s">
        <v>3041</v>
      </c>
      <c r="F136" s="0" t="s">
        <v>2706</v>
      </c>
      <c r="G136" s="0" t="s">
        <v>3042</v>
      </c>
    </row>
    <row customHeight="1" ht="11.25">
      <c r="A137" s="373" t="s">
        <v>16</v>
      </c>
      <c r="B137" s="0" t="s">
        <v>3002</v>
      </c>
      <c r="C137" s="0" t="s">
        <v>3003</v>
      </c>
      <c r="D137" s="0" t="s">
        <v>3043</v>
      </c>
      <c r="E137" s="0" t="s">
        <v>3044</v>
      </c>
      <c r="F137" s="0" t="s">
        <v>2706</v>
      </c>
      <c r="G137" s="0" t="s">
        <v>3045</v>
      </c>
    </row>
    <row customHeight="1" ht="11.25">
      <c r="A138" s="373" t="s">
        <v>16</v>
      </c>
      <c r="B138" s="0" t="s">
        <v>3002</v>
      </c>
      <c r="C138" s="0" t="s">
        <v>3003</v>
      </c>
      <c r="D138" s="0" t="s">
        <v>3046</v>
      </c>
      <c r="E138" s="0" t="s">
        <v>3047</v>
      </c>
      <c r="F138" s="0" t="s">
        <v>2706</v>
      </c>
      <c r="G138" s="0" t="s">
        <v>3048</v>
      </c>
    </row>
    <row customHeight="1" ht="11.25">
      <c r="A139" s="373" t="s">
        <v>16</v>
      </c>
      <c r="B139" s="0" t="s">
        <v>3002</v>
      </c>
      <c r="C139" s="0" t="s">
        <v>3003</v>
      </c>
      <c r="D139" s="0" t="s">
        <v>3049</v>
      </c>
      <c r="E139" s="0" t="s">
        <v>3050</v>
      </c>
      <c r="F139" s="0" t="s">
        <v>2706</v>
      </c>
      <c r="G139" s="0" t="s">
        <v>3051</v>
      </c>
    </row>
    <row customHeight="1" ht="11.25">
      <c r="A140" s="373" t="s">
        <v>16</v>
      </c>
      <c r="B140" s="0" t="s">
        <v>3052</v>
      </c>
      <c r="C140" s="0" t="s">
        <v>3053</v>
      </c>
      <c r="D140" s="0" t="s">
        <v>3054</v>
      </c>
      <c r="E140" s="0" t="s">
        <v>3055</v>
      </c>
      <c r="F140" s="0" t="s">
        <v>2706</v>
      </c>
      <c r="G140" s="0" t="s">
        <v>3056</v>
      </c>
    </row>
    <row customHeight="1" ht="11.25">
      <c r="A141" s="373" t="s">
        <v>16</v>
      </c>
      <c r="B141" s="0" t="s">
        <v>3052</v>
      </c>
      <c r="C141" s="0" t="s">
        <v>3053</v>
      </c>
      <c r="D141" s="0" t="s">
        <v>3057</v>
      </c>
      <c r="E141" s="0" t="s">
        <v>3058</v>
      </c>
      <c r="F141" s="0" t="s">
        <v>2706</v>
      </c>
      <c r="G141" s="0" t="s">
        <v>3059</v>
      </c>
    </row>
    <row customHeight="1" ht="11.25">
      <c r="A142" s="373" t="s">
        <v>16</v>
      </c>
      <c r="B142" s="0" t="s">
        <v>3052</v>
      </c>
      <c r="C142" s="0" t="s">
        <v>3053</v>
      </c>
      <c r="D142" s="0" t="s">
        <v>3060</v>
      </c>
      <c r="E142" s="0" t="s">
        <v>3061</v>
      </c>
      <c r="F142" s="0" t="s">
        <v>2706</v>
      </c>
      <c r="G142" s="0" t="s">
        <v>3062</v>
      </c>
    </row>
    <row customHeight="1" ht="11.25">
      <c r="A143" s="373" t="s">
        <v>16</v>
      </c>
      <c r="B143" s="0" t="s">
        <v>3052</v>
      </c>
      <c r="C143" s="0" t="s">
        <v>3053</v>
      </c>
      <c r="D143" s="0" t="s">
        <v>3063</v>
      </c>
      <c r="E143" s="0" t="s">
        <v>3064</v>
      </c>
      <c r="F143" s="0" t="s">
        <v>2706</v>
      </c>
      <c r="G143" s="0" t="s">
        <v>3065</v>
      </c>
    </row>
    <row customHeight="1" ht="11.25">
      <c r="A144" s="373" t="s">
        <v>16</v>
      </c>
      <c r="B144" s="0" t="s">
        <v>3052</v>
      </c>
      <c r="C144" s="0" t="s">
        <v>3053</v>
      </c>
      <c r="D144" s="0" t="s">
        <v>3066</v>
      </c>
      <c r="E144" s="0" t="s">
        <v>3067</v>
      </c>
      <c r="F144" s="0" t="s">
        <v>2709</v>
      </c>
      <c r="G144" s="0" t="s">
        <v>3068</v>
      </c>
    </row>
    <row customHeight="1" ht="11.25">
      <c r="A145" s="373" t="s">
        <v>16</v>
      </c>
      <c r="B145" s="0" t="s">
        <v>3052</v>
      </c>
      <c r="C145" s="0" t="s">
        <v>3053</v>
      </c>
      <c r="D145" s="0" t="s">
        <v>3052</v>
      </c>
      <c r="E145" s="0" t="s">
        <v>3053</v>
      </c>
      <c r="F145" s="0" t="s">
        <v>2710</v>
      </c>
      <c r="G145" s="0" t="s">
        <v>3069</v>
      </c>
    </row>
    <row customHeight="1" ht="11.25">
      <c r="A146" s="373" t="s">
        <v>16</v>
      </c>
      <c r="B146" s="0" t="s">
        <v>3052</v>
      </c>
      <c r="C146" s="0" t="s">
        <v>3053</v>
      </c>
      <c r="D146" s="0" t="s">
        <v>2862</v>
      </c>
      <c r="E146" s="0" t="s">
        <v>3070</v>
      </c>
      <c r="F146" s="0" t="s">
        <v>2706</v>
      </c>
      <c r="G146" s="0" t="s">
        <v>3071</v>
      </c>
    </row>
    <row customHeight="1" ht="11.25">
      <c r="A147" s="373" t="s">
        <v>16</v>
      </c>
      <c r="B147" s="0" t="s">
        <v>3052</v>
      </c>
      <c r="C147" s="0" t="s">
        <v>3053</v>
      </c>
      <c r="D147" s="0" t="s">
        <v>3072</v>
      </c>
      <c r="E147" s="0" t="s">
        <v>3073</v>
      </c>
      <c r="F147" s="0" t="s">
        <v>2706</v>
      </c>
      <c r="G147" s="0" t="s">
        <v>3074</v>
      </c>
    </row>
    <row customHeight="1" ht="11.25">
      <c r="A148" s="373" t="s">
        <v>16</v>
      </c>
      <c r="B148" s="0" t="s">
        <v>3052</v>
      </c>
      <c r="C148" s="0" t="s">
        <v>3053</v>
      </c>
      <c r="D148" s="0" t="s">
        <v>3075</v>
      </c>
      <c r="E148" s="0" t="s">
        <v>3076</v>
      </c>
      <c r="F148" s="0" t="s">
        <v>2706</v>
      </c>
      <c r="G148" s="0" t="s">
        <v>3077</v>
      </c>
    </row>
    <row customHeight="1" ht="11.25">
      <c r="A149" s="373" t="s">
        <v>16</v>
      </c>
      <c r="B149" s="0" t="s">
        <v>3078</v>
      </c>
      <c r="C149" s="0" t="s">
        <v>3079</v>
      </c>
      <c r="D149" s="0" t="s">
        <v>3080</v>
      </c>
      <c r="E149" s="0" t="s">
        <v>3081</v>
      </c>
      <c r="F149" s="0" t="s">
        <v>2706</v>
      </c>
      <c r="G149" s="0" t="s">
        <v>3082</v>
      </c>
    </row>
    <row customHeight="1" ht="11.25">
      <c r="A150" s="373" t="s">
        <v>16</v>
      </c>
      <c r="B150" s="0" t="s">
        <v>3078</v>
      </c>
      <c r="C150" s="0" t="s">
        <v>3079</v>
      </c>
      <c r="D150" s="0" t="s">
        <v>3083</v>
      </c>
      <c r="E150" s="0" t="s">
        <v>3084</v>
      </c>
      <c r="F150" s="0" t="s">
        <v>2706</v>
      </c>
      <c r="G150" s="0" t="s">
        <v>3085</v>
      </c>
    </row>
    <row customHeight="1" ht="11.25">
      <c r="A151" s="373" t="s">
        <v>16</v>
      </c>
      <c r="B151" s="0" t="s">
        <v>3078</v>
      </c>
      <c r="C151" s="0" t="s">
        <v>3079</v>
      </c>
      <c r="D151" s="0" t="s">
        <v>3086</v>
      </c>
      <c r="E151" s="0" t="s">
        <v>3087</v>
      </c>
      <c r="F151" s="0" t="s">
        <v>2706</v>
      </c>
      <c r="G151" s="0" t="s">
        <v>3088</v>
      </c>
    </row>
    <row customHeight="1" ht="11.25">
      <c r="A152" s="373" t="s">
        <v>16</v>
      </c>
      <c r="B152" s="0" t="s">
        <v>3078</v>
      </c>
      <c r="C152" s="0" t="s">
        <v>3079</v>
      </c>
      <c r="D152" s="0" t="s">
        <v>3089</v>
      </c>
      <c r="E152" s="0" t="s">
        <v>3090</v>
      </c>
      <c r="F152" s="0" t="s">
        <v>2706</v>
      </c>
      <c r="G152" s="0" t="s">
        <v>3091</v>
      </c>
    </row>
    <row customHeight="1" ht="11.25">
      <c r="A153" s="373" t="s">
        <v>16</v>
      </c>
      <c r="B153" s="0" t="s">
        <v>3078</v>
      </c>
      <c r="C153" s="0" t="s">
        <v>3079</v>
      </c>
      <c r="D153" s="0" t="s">
        <v>3092</v>
      </c>
      <c r="E153" s="0" t="s">
        <v>3093</v>
      </c>
      <c r="F153" s="0" t="s">
        <v>2706</v>
      </c>
      <c r="G153" s="0" t="s">
        <v>3094</v>
      </c>
    </row>
    <row customHeight="1" ht="11.25">
      <c r="A154" s="373" t="s">
        <v>16</v>
      </c>
      <c r="B154" s="0" t="s">
        <v>3078</v>
      </c>
      <c r="C154" s="0" t="s">
        <v>3079</v>
      </c>
      <c r="D154" s="0" t="s">
        <v>3095</v>
      </c>
      <c r="E154" s="0" t="s">
        <v>3096</v>
      </c>
      <c r="F154" s="0" t="s">
        <v>2706</v>
      </c>
      <c r="G154" s="0" t="s">
        <v>3097</v>
      </c>
    </row>
    <row customHeight="1" ht="11.25">
      <c r="A155" s="373" t="s">
        <v>16</v>
      </c>
      <c r="B155" s="0" t="s">
        <v>3078</v>
      </c>
      <c r="C155" s="0" t="s">
        <v>3079</v>
      </c>
      <c r="D155" s="0" t="s">
        <v>3078</v>
      </c>
      <c r="E155" s="0" t="s">
        <v>3079</v>
      </c>
      <c r="F155" s="0" t="s">
        <v>2710</v>
      </c>
      <c r="G155" s="0" t="s">
        <v>3098</v>
      </c>
    </row>
    <row customHeight="1" ht="11.25">
      <c r="A156" s="373" t="s">
        <v>16</v>
      </c>
      <c r="B156" s="0" t="s">
        <v>3078</v>
      </c>
      <c r="C156" s="0" t="s">
        <v>3079</v>
      </c>
      <c r="D156" s="0" t="s">
        <v>3099</v>
      </c>
      <c r="E156" s="0" t="s">
        <v>3100</v>
      </c>
      <c r="F156" s="0" t="s">
        <v>2706</v>
      </c>
      <c r="G156" s="0" t="s">
        <v>3101</v>
      </c>
    </row>
    <row customHeight="1" ht="11.25">
      <c r="A157" s="373" t="s">
        <v>16</v>
      </c>
      <c r="B157" s="0" t="s">
        <v>3078</v>
      </c>
      <c r="C157" s="0" t="s">
        <v>3079</v>
      </c>
      <c r="D157" s="0" t="s">
        <v>3102</v>
      </c>
      <c r="E157" s="0" t="s">
        <v>3103</v>
      </c>
      <c r="F157" s="0" t="s">
        <v>2706</v>
      </c>
      <c r="G157" s="0" t="s">
        <v>3104</v>
      </c>
    </row>
    <row customHeight="1" ht="11.25">
      <c r="A158" s="373" t="s">
        <v>16</v>
      </c>
      <c r="B158" s="0" t="s">
        <v>3078</v>
      </c>
      <c r="C158" s="0" t="s">
        <v>3079</v>
      </c>
      <c r="D158" s="0" t="s">
        <v>3105</v>
      </c>
      <c r="E158" s="0" t="s">
        <v>3106</v>
      </c>
      <c r="F158" s="0" t="s">
        <v>2706</v>
      </c>
      <c r="G158" s="0" t="s">
        <v>3107</v>
      </c>
    </row>
    <row customHeight="1" ht="11.25">
      <c r="A159" s="373" t="s">
        <v>16</v>
      </c>
      <c r="B159" s="0" t="s">
        <v>3078</v>
      </c>
      <c r="C159" s="0" t="s">
        <v>3079</v>
      </c>
      <c r="D159" s="0" t="s">
        <v>3108</v>
      </c>
      <c r="E159" s="0" t="s">
        <v>3109</v>
      </c>
      <c r="F159" s="0" t="s">
        <v>2706</v>
      </c>
      <c r="G159" s="0" t="s">
        <v>3110</v>
      </c>
    </row>
    <row customHeight="1" ht="11.25">
      <c r="A160" s="373" t="s">
        <v>16</v>
      </c>
      <c r="B160" s="0" t="s">
        <v>3078</v>
      </c>
      <c r="C160" s="0" t="s">
        <v>3079</v>
      </c>
      <c r="D160" s="0" t="s">
        <v>3111</v>
      </c>
      <c r="E160" s="0" t="s">
        <v>3112</v>
      </c>
      <c r="F160" s="0" t="s">
        <v>2706</v>
      </c>
      <c r="G160" s="0" t="s">
        <v>3113</v>
      </c>
    </row>
    <row customHeight="1" ht="11.25">
      <c r="A161" s="373" t="s">
        <v>16</v>
      </c>
      <c r="B161" s="0" t="s">
        <v>3078</v>
      </c>
      <c r="C161" s="0" t="s">
        <v>3079</v>
      </c>
      <c r="D161" s="0" t="s">
        <v>3114</v>
      </c>
      <c r="E161" s="0" t="s">
        <v>3115</v>
      </c>
      <c r="F161" s="0" t="s">
        <v>2706</v>
      </c>
      <c r="G161" s="0" t="s">
        <v>3116</v>
      </c>
    </row>
    <row customHeight="1" ht="11.25">
      <c r="A162" s="373" t="s">
        <v>16</v>
      </c>
      <c r="B162" s="0" t="s">
        <v>3078</v>
      </c>
      <c r="C162" s="0" t="s">
        <v>3079</v>
      </c>
      <c r="D162" s="0" t="s">
        <v>3117</v>
      </c>
      <c r="E162" s="0" t="s">
        <v>3118</v>
      </c>
      <c r="F162" s="0" t="s">
        <v>2706</v>
      </c>
      <c r="G162" s="0" t="s">
        <v>3119</v>
      </c>
    </row>
    <row customHeight="1" ht="11.25">
      <c r="A163" s="373" t="s">
        <v>16</v>
      </c>
      <c r="B163" s="0" t="s">
        <v>3078</v>
      </c>
      <c r="C163" s="0" t="s">
        <v>3079</v>
      </c>
      <c r="D163" s="0" t="s">
        <v>3120</v>
      </c>
      <c r="E163" s="0" t="s">
        <v>3121</v>
      </c>
      <c r="F163" s="0" t="s">
        <v>2706</v>
      </c>
      <c r="G163" s="0" t="s">
        <v>3122</v>
      </c>
    </row>
    <row customHeight="1" ht="11.25">
      <c r="A164" s="373" t="s">
        <v>16</v>
      </c>
      <c r="B164" s="0" t="s">
        <v>3123</v>
      </c>
      <c r="C164" s="0" t="s">
        <v>3124</v>
      </c>
      <c r="D164" s="0" t="s">
        <v>3125</v>
      </c>
      <c r="E164" s="0" t="s">
        <v>3126</v>
      </c>
      <c r="F164" s="0" t="s">
        <v>2706</v>
      </c>
      <c r="G164" s="0" t="s">
        <v>3127</v>
      </c>
    </row>
    <row customHeight="1" ht="11.25">
      <c r="A165" s="373" t="s">
        <v>16</v>
      </c>
      <c r="B165" s="0" t="s">
        <v>3123</v>
      </c>
      <c r="C165" s="0" t="s">
        <v>3124</v>
      </c>
      <c r="D165" s="0" t="s">
        <v>3128</v>
      </c>
      <c r="E165" s="0" t="s">
        <v>3129</v>
      </c>
      <c r="F165" s="0" t="s">
        <v>2706</v>
      </c>
      <c r="G165" s="0" t="s">
        <v>3130</v>
      </c>
    </row>
    <row customHeight="1" ht="11.25">
      <c r="A166" s="373" t="s">
        <v>16</v>
      </c>
      <c r="B166" s="0" t="s">
        <v>3123</v>
      </c>
      <c r="C166" s="0" t="s">
        <v>3124</v>
      </c>
      <c r="D166" s="0" t="s">
        <v>3123</v>
      </c>
      <c r="E166" s="0" t="s">
        <v>3124</v>
      </c>
      <c r="F166" s="0" t="s">
        <v>2710</v>
      </c>
      <c r="G166" s="0" t="s">
        <v>3131</v>
      </c>
    </row>
    <row customHeight="1" ht="11.25">
      <c r="A167" s="373" t="s">
        <v>16</v>
      </c>
      <c r="B167" s="0" t="s">
        <v>3123</v>
      </c>
      <c r="C167" s="0" t="s">
        <v>3124</v>
      </c>
      <c r="D167" s="0" t="s">
        <v>3132</v>
      </c>
      <c r="E167" s="0" t="s">
        <v>3133</v>
      </c>
      <c r="F167" s="0" t="s">
        <v>2706</v>
      </c>
      <c r="G167" s="0" t="s">
        <v>3134</v>
      </c>
    </row>
    <row customHeight="1" ht="11.25">
      <c r="A168" s="373" t="s">
        <v>16</v>
      </c>
      <c r="B168" s="0" t="s">
        <v>3123</v>
      </c>
      <c r="C168" s="0" t="s">
        <v>3124</v>
      </c>
      <c r="D168" s="0" t="s">
        <v>3135</v>
      </c>
      <c r="E168" s="0" t="s">
        <v>3136</v>
      </c>
      <c r="F168" s="0" t="s">
        <v>2706</v>
      </c>
      <c r="G168" s="0" t="s">
        <v>3137</v>
      </c>
    </row>
    <row customHeight="1" ht="11.25">
      <c r="A169" s="373" t="s">
        <v>16</v>
      </c>
      <c r="B169" s="0" t="s">
        <v>3123</v>
      </c>
      <c r="C169" s="0" t="s">
        <v>3124</v>
      </c>
      <c r="D169" s="0" t="s">
        <v>3138</v>
      </c>
      <c r="E169" s="0" t="s">
        <v>3139</v>
      </c>
      <c r="F169" s="0" t="s">
        <v>2706</v>
      </c>
      <c r="G169" s="0" t="s">
        <v>3140</v>
      </c>
    </row>
    <row customHeight="1" ht="11.25">
      <c r="A170" s="373" t="s">
        <v>16</v>
      </c>
      <c r="B170" s="0" t="s">
        <v>3123</v>
      </c>
      <c r="C170" s="0" t="s">
        <v>3124</v>
      </c>
      <c r="D170" s="0" t="s">
        <v>3141</v>
      </c>
      <c r="E170" s="0" t="s">
        <v>3142</v>
      </c>
      <c r="F170" s="0" t="s">
        <v>2706</v>
      </c>
      <c r="G170" s="0" t="s">
        <v>3143</v>
      </c>
    </row>
    <row customHeight="1" ht="11.25">
      <c r="A171" s="373" t="s">
        <v>16</v>
      </c>
      <c r="B171" s="0" t="s">
        <v>3123</v>
      </c>
      <c r="C171" s="0" t="s">
        <v>3124</v>
      </c>
      <c r="D171" s="0" t="s">
        <v>3144</v>
      </c>
      <c r="E171" s="0" t="s">
        <v>3145</v>
      </c>
      <c r="F171" s="0" t="s">
        <v>2706</v>
      </c>
      <c r="G171" s="0" t="s">
        <v>3146</v>
      </c>
    </row>
    <row customHeight="1" ht="11.25">
      <c r="A172" s="373" t="s">
        <v>16</v>
      </c>
      <c r="B172" s="0" t="s">
        <v>3123</v>
      </c>
      <c r="C172" s="0" t="s">
        <v>3124</v>
      </c>
      <c r="D172" s="0" t="s">
        <v>3147</v>
      </c>
      <c r="E172" s="0" t="s">
        <v>3148</v>
      </c>
      <c r="F172" s="0" t="s">
        <v>2741</v>
      </c>
      <c r="G172" s="0" t="s">
        <v>3149</v>
      </c>
    </row>
    <row customHeight="1" ht="11.25">
      <c r="A173" s="373" t="s">
        <v>16</v>
      </c>
      <c r="B173" s="0" t="s">
        <v>3150</v>
      </c>
      <c r="C173" s="0" t="s">
        <v>3151</v>
      </c>
      <c r="D173" s="0" t="s">
        <v>3152</v>
      </c>
      <c r="E173" s="0" t="s">
        <v>3153</v>
      </c>
      <c r="F173" s="0" t="s">
        <v>2706</v>
      </c>
      <c r="G173" s="0" t="s">
        <v>3154</v>
      </c>
    </row>
    <row customHeight="1" ht="11.25">
      <c r="A174" s="373" t="s">
        <v>16</v>
      </c>
      <c r="B174" s="0" t="s">
        <v>3150</v>
      </c>
      <c r="C174" s="0" t="s">
        <v>3151</v>
      </c>
      <c r="D174" s="0" t="s">
        <v>3155</v>
      </c>
      <c r="E174" s="0" t="s">
        <v>3156</v>
      </c>
      <c r="F174" s="0" t="s">
        <v>2706</v>
      </c>
      <c r="G174" s="0" t="s">
        <v>3157</v>
      </c>
    </row>
    <row customHeight="1" ht="11.25">
      <c r="A175" s="373" t="s">
        <v>16</v>
      </c>
      <c r="B175" s="0" t="s">
        <v>3150</v>
      </c>
      <c r="C175" s="0" t="s">
        <v>3151</v>
      </c>
      <c r="D175" s="0" t="s">
        <v>3158</v>
      </c>
      <c r="E175" s="0" t="s">
        <v>3159</v>
      </c>
      <c r="F175" s="0" t="s">
        <v>2706</v>
      </c>
      <c r="G175" s="0" t="s">
        <v>3160</v>
      </c>
    </row>
    <row customHeight="1" ht="11.25">
      <c r="A176" s="373" t="s">
        <v>16</v>
      </c>
      <c r="B176" s="0" t="s">
        <v>3150</v>
      </c>
      <c r="C176" s="0" t="s">
        <v>3151</v>
      </c>
      <c r="D176" s="0" t="s">
        <v>3161</v>
      </c>
      <c r="E176" s="0" t="s">
        <v>3162</v>
      </c>
      <c r="F176" s="0" t="s">
        <v>2706</v>
      </c>
      <c r="G176" s="0" t="s">
        <v>3163</v>
      </c>
    </row>
    <row customHeight="1" ht="11.25">
      <c r="A177" s="373" t="s">
        <v>16</v>
      </c>
      <c r="B177" s="0" t="s">
        <v>3150</v>
      </c>
      <c r="C177" s="0" t="s">
        <v>3151</v>
      </c>
      <c r="D177" s="0" t="s">
        <v>3164</v>
      </c>
      <c r="E177" s="0" t="s">
        <v>3165</v>
      </c>
      <c r="F177" s="0" t="s">
        <v>2709</v>
      </c>
      <c r="G177" s="0" t="s">
        <v>3166</v>
      </c>
    </row>
    <row customHeight="1" ht="11.25">
      <c r="A178" s="373" t="s">
        <v>16</v>
      </c>
      <c r="B178" s="0" t="s">
        <v>3150</v>
      </c>
      <c r="C178" s="0" t="s">
        <v>3151</v>
      </c>
      <c r="D178" s="0" t="s">
        <v>3150</v>
      </c>
      <c r="E178" s="0" t="s">
        <v>3151</v>
      </c>
      <c r="F178" s="0" t="s">
        <v>2710</v>
      </c>
      <c r="G178" s="0" t="s">
        <v>3167</v>
      </c>
    </row>
    <row customHeight="1" ht="11.25">
      <c r="A179" s="373" t="s">
        <v>16</v>
      </c>
      <c r="B179" s="0" t="s">
        <v>3150</v>
      </c>
      <c r="C179" s="0" t="s">
        <v>3151</v>
      </c>
      <c r="D179" s="0" t="s">
        <v>3168</v>
      </c>
      <c r="E179" s="0" t="s">
        <v>3169</v>
      </c>
      <c r="F179" s="0" t="s">
        <v>2706</v>
      </c>
      <c r="G179" s="0" t="s">
        <v>3170</v>
      </c>
    </row>
    <row customHeight="1" ht="11.25">
      <c r="A180" s="373" t="s">
        <v>16</v>
      </c>
      <c r="B180" s="0" t="s">
        <v>3150</v>
      </c>
      <c r="C180" s="0" t="s">
        <v>3151</v>
      </c>
      <c r="D180" s="0" t="s">
        <v>3171</v>
      </c>
      <c r="E180" s="0" t="s">
        <v>3172</v>
      </c>
      <c r="F180" s="0" t="s">
        <v>2706</v>
      </c>
      <c r="G180" s="0" t="s">
        <v>3173</v>
      </c>
    </row>
    <row customHeight="1" ht="11.25">
      <c r="A181" s="373" t="s">
        <v>16</v>
      </c>
      <c r="B181" s="0" t="s">
        <v>3150</v>
      </c>
      <c r="C181" s="0" t="s">
        <v>3151</v>
      </c>
      <c r="D181" s="0" t="s">
        <v>3174</v>
      </c>
      <c r="E181" s="0" t="s">
        <v>3175</v>
      </c>
      <c r="F181" s="0" t="s">
        <v>2706</v>
      </c>
      <c r="G181" s="0" t="s">
        <v>3176</v>
      </c>
    </row>
    <row customHeight="1" ht="11.25">
      <c r="A182" s="373" t="s">
        <v>16</v>
      </c>
      <c r="B182" s="0" t="s">
        <v>3177</v>
      </c>
      <c r="C182" s="0" t="s">
        <v>3178</v>
      </c>
      <c r="D182" s="0" t="s">
        <v>3177</v>
      </c>
      <c r="E182" s="0" t="s">
        <v>3178</v>
      </c>
      <c r="F182" s="0" t="s">
        <v>3179</v>
      </c>
      <c r="G182" s="0" t="s">
        <v>3180</v>
      </c>
    </row>
    <row customHeight="1" ht="11.25">
      <c r="A183" s="373" t="s">
        <v>16</v>
      </c>
      <c r="B183" s="0" t="s">
        <v>3181</v>
      </c>
      <c r="C183" s="0" t="s">
        <v>3182</v>
      </c>
      <c r="D183" s="0" t="s">
        <v>2789</v>
      </c>
      <c r="E183" s="0" t="s">
        <v>3183</v>
      </c>
      <c r="F183" s="0" t="s">
        <v>2706</v>
      </c>
      <c r="G183" s="0" t="s">
        <v>3184</v>
      </c>
    </row>
    <row customHeight="1" ht="11.25">
      <c r="A184" s="373" t="s">
        <v>16</v>
      </c>
      <c r="B184" s="0" t="s">
        <v>3181</v>
      </c>
      <c r="C184" s="0" t="s">
        <v>3182</v>
      </c>
      <c r="D184" s="0" t="s">
        <v>3185</v>
      </c>
      <c r="E184" s="0" t="s">
        <v>3186</v>
      </c>
      <c r="F184" s="0" t="s">
        <v>2706</v>
      </c>
      <c r="G184" s="0" t="s">
        <v>3187</v>
      </c>
    </row>
    <row customHeight="1" ht="11.25">
      <c r="A185" s="373" t="s">
        <v>16</v>
      </c>
      <c r="B185" s="0" t="s">
        <v>3181</v>
      </c>
      <c r="C185" s="0" t="s">
        <v>3182</v>
      </c>
      <c r="D185" s="0" t="s">
        <v>3188</v>
      </c>
      <c r="E185" s="0" t="s">
        <v>3189</v>
      </c>
      <c r="F185" s="0" t="s">
        <v>2706</v>
      </c>
      <c r="G185" s="0" t="s">
        <v>3190</v>
      </c>
    </row>
    <row customHeight="1" ht="11.25">
      <c r="A186" s="373" t="s">
        <v>16</v>
      </c>
      <c r="B186" s="0" t="s">
        <v>3181</v>
      </c>
      <c r="C186" s="0" t="s">
        <v>3182</v>
      </c>
      <c r="D186" s="0" t="s">
        <v>3191</v>
      </c>
      <c r="E186" s="0" t="s">
        <v>3192</v>
      </c>
      <c r="F186" s="0" t="s">
        <v>2706</v>
      </c>
      <c r="G186" s="0" t="s">
        <v>3193</v>
      </c>
    </row>
    <row customHeight="1" ht="11.25">
      <c r="A187" s="373" t="s">
        <v>16</v>
      </c>
      <c r="B187" s="0" t="s">
        <v>3181</v>
      </c>
      <c r="C187" s="0" t="s">
        <v>3182</v>
      </c>
      <c r="D187" s="0" t="s">
        <v>3194</v>
      </c>
      <c r="E187" s="0" t="s">
        <v>3195</v>
      </c>
      <c r="F187" s="0" t="s">
        <v>2706</v>
      </c>
      <c r="G187" s="0" t="s">
        <v>3196</v>
      </c>
    </row>
    <row customHeight="1" ht="11.25">
      <c r="A188" s="373" t="s">
        <v>16</v>
      </c>
      <c r="B188" s="0" t="s">
        <v>3181</v>
      </c>
      <c r="C188" s="0" t="s">
        <v>3182</v>
      </c>
      <c r="D188" s="0" t="s">
        <v>3197</v>
      </c>
      <c r="E188" s="0" t="s">
        <v>3198</v>
      </c>
      <c r="F188" s="0" t="s">
        <v>2706</v>
      </c>
      <c r="G188" s="0" t="s">
        <v>3199</v>
      </c>
    </row>
    <row customHeight="1" ht="11.25">
      <c r="A189" s="373" t="s">
        <v>16</v>
      </c>
      <c r="B189" s="0" t="s">
        <v>3181</v>
      </c>
      <c r="C189" s="0" t="s">
        <v>3182</v>
      </c>
      <c r="D189" s="0" t="s">
        <v>3200</v>
      </c>
      <c r="E189" s="0" t="s">
        <v>3201</v>
      </c>
      <c r="F189" s="0" t="s">
        <v>2706</v>
      </c>
      <c r="G189" s="0" t="s">
        <v>3202</v>
      </c>
    </row>
    <row customHeight="1" ht="11.25">
      <c r="A190" s="373" t="s">
        <v>16</v>
      </c>
      <c r="B190" s="0" t="s">
        <v>3181</v>
      </c>
      <c r="C190" s="0" t="s">
        <v>3182</v>
      </c>
      <c r="D190" s="0" t="s">
        <v>3203</v>
      </c>
      <c r="E190" s="0" t="s">
        <v>3204</v>
      </c>
      <c r="F190" s="0" t="s">
        <v>2706</v>
      </c>
      <c r="G190" s="0" t="s">
        <v>3205</v>
      </c>
    </row>
    <row customHeight="1" ht="11.25">
      <c r="A191" s="373" t="s">
        <v>16</v>
      </c>
      <c r="B191" s="0" t="s">
        <v>3181</v>
      </c>
      <c r="C191" s="0" t="s">
        <v>3182</v>
      </c>
      <c r="D191" s="0" t="s">
        <v>3206</v>
      </c>
      <c r="E191" s="0" t="s">
        <v>3207</v>
      </c>
      <c r="F191" s="0" t="s">
        <v>2706</v>
      </c>
      <c r="G191" s="0" t="s">
        <v>3208</v>
      </c>
    </row>
    <row customHeight="1" ht="11.25">
      <c r="A192" s="373" t="s">
        <v>16</v>
      </c>
      <c r="B192" s="0" t="s">
        <v>3181</v>
      </c>
      <c r="C192" s="0" t="s">
        <v>3182</v>
      </c>
      <c r="D192" s="0" t="s">
        <v>2856</v>
      </c>
      <c r="E192" s="0" t="s">
        <v>3209</v>
      </c>
      <c r="F192" s="0" t="s">
        <v>2706</v>
      </c>
      <c r="G192" s="0" t="s">
        <v>3210</v>
      </c>
    </row>
    <row customHeight="1" ht="11.25">
      <c r="A193" s="373" t="s">
        <v>16</v>
      </c>
      <c r="B193" s="0" t="s">
        <v>3181</v>
      </c>
      <c r="C193" s="0" t="s">
        <v>3182</v>
      </c>
      <c r="D193" s="0" t="s">
        <v>3181</v>
      </c>
      <c r="E193" s="0" t="s">
        <v>3182</v>
      </c>
      <c r="F193" s="0" t="s">
        <v>2710</v>
      </c>
      <c r="G193" s="0" t="s">
        <v>3211</v>
      </c>
    </row>
    <row customHeight="1" ht="11.25">
      <c r="A194" s="373" t="s">
        <v>16</v>
      </c>
      <c r="B194" s="0" t="s">
        <v>3181</v>
      </c>
      <c r="C194" s="0" t="s">
        <v>3182</v>
      </c>
      <c r="D194" s="0" t="s">
        <v>3212</v>
      </c>
      <c r="E194" s="0" t="s">
        <v>3213</v>
      </c>
      <c r="F194" s="0" t="s">
        <v>2741</v>
      </c>
      <c r="G194" s="0" t="s">
        <v>3214</v>
      </c>
    </row>
    <row customHeight="1" ht="11.25">
      <c r="A195" s="373" t="s">
        <v>16</v>
      </c>
      <c r="B195" s="0" t="s">
        <v>3181</v>
      </c>
      <c r="C195" s="0" t="s">
        <v>3182</v>
      </c>
      <c r="D195" s="0" t="s">
        <v>3215</v>
      </c>
      <c r="E195" s="0" t="s">
        <v>3216</v>
      </c>
      <c r="F195" s="0" t="s">
        <v>2706</v>
      </c>
      <c r="G195" s="0" t="s">
        <v>3217</v>
      </c>
    </row>
    <row customHeight="1" ht="11.25">
      <c r="A196" s="373" t="s">
        <v>16</v>
      </c>
      <c r="B196" s="0" t="s">
        <v>3181</v>
      </c>
      <c r="C196" s="0" t="s">
        <v>3182</v>
      </c>
      <c r="D196" s="0" t="s">
        <v>3218</v>
      </c>
      <c r="E196" s="0" t="s">
        <v>3219</v>
      </c>
      <c r="F196" s="0" t="s">
        <v>2706</v>
      </c>
      <c r="G196" s="0" t="s">
        <v>3220</v>
      </c>
    </row>
    <row customHeight="1" ht="11.25">
      <c r="A197" s="373" t="s">
        <v>16</v>
      </c>
      <c r="B197" s="0" t="s">
        <v>3181</v>
      </c>
      <c r="C197" s="0" t="s">
        <v>3182</v>
      </c>
      <c r="D197" s="0" t="s">
        <v>3221</v>
      </c>
      <c r="E197" s="0" t="s">
        <v>3222</v>
      </c>
      <c r="F197" s="0" t="s">
        <v>2706</v>
      </c>
      <c r="G197" s="0" t="s">
        <v>3223</v>
      </c>
    </row>
    <row customHeight="1" ht="11.25">
      <c r="A198" s="373" t="s">
        <v>16</v>
      </c>
      <c r="B198" s="0" t="s">
        <v>3224</v>
      </c>
      <c r="C198" s="0" t="s">
        <v>3225</v>
      </c>
      <c r="D198" s="0" t="s">
        <v>3226</v>
      </c>
      <c r="E198" s="0" t="s">
        <v>3227</v>
      </c>
      <c r="F198" s="0" t="s">
        <v>2706</v>
      </c>
      <c r="G198" s="0" t="s">
        <v>3228</v>
      </c>
    </row>
    <row customHeight="1" ht="11.25">
      <c r="A199" s="373" t="s">
        <v>16</v>
      </c>
      <c r="B199" s="0" t="s">
        <v>3224</v>
      </c>
      <c r="C199" s="0" t="s">
        <v>3225</v>
      </c>
      <c r="D199" s="0" t="s">
        <v>3229</v>
      </c>
      <c r="E199" s="0" t="s">
        <v>3230</v>
      </c>
      <c r="F199" s="0" t="s">
        <v>2741</v>
      </c>
      <c r="G199" s="0" t="s">
        <v>3231</v>
      </c>
    </row>
    <row customHeight="1" ht="11.25">
      <c r="A200" s="373" t="s">
        <v>16</v>
      </c>
      <c r="B200" s="0" t="s">
        <v>3224</v>
      </c>
      <c r="C200" s="0" t="s">
        <v>3225</v>
      </c>
      <c r="D200" s="0" t="s">
        <v>3232</v>
      </c>
      <c r="E200" s="0" t="s">
        <v>3233</v>
      </c>
      <c r="F200" s="0" t="s">
        <v>2706</v>
      </c>
      <c r="G200" s="0" t="s">
        <v>3234</v>
      </c>
    </row>
    <row customHeight="1" ht="11.25">
      <c r="A201" s="373" t="s">
        <v>16</v>
      </c>
      <c r="B201" s="0" t="s">
        <v>3224</v>
      </c>
      <c r="C201" s="0" t="s">
        <v>3225</v>
      </c>
      <c r="D201" s="0" t="s">
        <v>3235</v>
      </c>
      <c r="E201" s="0" t="s">
        <v>3236</v>
      </c>
      <c r="F201" s="0" t="s">
        <v>2706</v>
      </c>
      <c r="G201" s="0" t="s">
        <v>3237</v>
      </c>
    </row>
    <row customHeight="1" ht="11.25">
      <c r="A202" s="373" t="s">
        <v>16</v>
      </c>
      <c r="B202" s="0" t="s">
        <v>3224</v>
      </c>
      <c r="C202" s="0" t="s">
        <v>3225</v>
      </c>
      <c r="D202" s="0" t="s">
        <v>3238</v>
      </c>
      <c r="E202" s="0" t="s">
        <v>3239</v>
      </c>
      <c r="F202" s="0" t="s">
        <v>2706</v>
      </c>
      <c r="G202" s="0" t="s">
        <v>3240</v>
      </c>
    </row>
    <row customHeight="1" ht="11.25">
      <c r="A203" s="373" t="s">
        <v>16</v>
      </c>
      <c r="B203" s="0" t="s">
        <v>3224</v>
      </c>
      <c r="C203" s="0" t="s">
        <v>3225</v>
      </c>
      <c r="D203" s="0" t="s">
        <v>3037</v>
      </c>
      <c r="E203" s="0" t="s">
        <v>3241</v>
      </c>
      <c r="F203" s="0" t="s">
        <v>2706</v>
      </c>
      <c r="G203" s="0" t="s">
        <v>3242</v>
      </c>
    </row>
    <row customHeight="1" ht="11.25">
      <c r="A204" s="373" t="s">
        <v>16</v>
      </c>
      <c r="B204" s="0" t="s">
        <v>3224</v>
      </c>
      <c r="C204" s="0" t="s">
        <v>3225</v>
      </c>
      <c r="D204" s="0" t="s">
        <v>3243</v>
      </c>
      <c r="E204" s="0" t="s">
        <v>3244</v>
      </c>
      <c r="F204" s="0" t="s">
        <v>2706</v>
      </c>
      <c r="G204" s="0" t="s">
        <v>3245</v>
      </c>
    </row>
    <row customHeight="1" ht="11.25">
      <c r="A205" s="373" t="s">
        <v>16</v>
      </c>
      <c r="B205" s="0" t="s">
        <v>3224</v>
      </c>
      <c r="C205" s="0" t="s">
        <v>3225</v>
      </c>
      <c r="D205" s="0" t="s">
        <v>3224</v>
      </c>
      <c r="E205" s="0" t="s">
        <v>3225</v>
      </c>
      <c r="F205" s="0" t="s">
        <v>2710</v>
      </c>
      <c r="G205" s="0" t="s">
        <v>3246</v>
      </c>
    </row>
    <row customHeight="1" ht="11.25">
      <c r="A206" s="373" t="s">
        <v>16</v>
      </c>
      <c r="B206" s="0" t="s">
        <v>3224</v>
      </c>
      <c r="C206" s="0" t="s">
        <v>3225</v>
      </c>
      <c r="D206" s="0" t="s">
        <v>3247</v>
      </c>
      <c r="E206" s="0" t="s">
        <v>3248</v>
      </c>
      <c r="F206" s="0" t="s">
        <v>2706</v>
      </c>
      <c r="G206" s="0" t="s">
        <v>3249</v>
      </c>
    </row>
    <row customHeight="1" ht="11.25">
      <c r="A207" s="373" t="s">
        <v>16</v>
      </c>
      <c r="B207" s="0" t="s">
        <v>3250</v>
      </c>
      <c r="C207" s="0" t="s">
        <v>3251</v>
      </c>
      <c r="D207" s="0" t="s">
        <v>3252</v>
      </c>
      <c r="E207" s="0" t="s">
        <v>3253</v>
      </c>
      <c r="F207" s="0" t="s">
        <v>2706</v>
      </c>
      <c r="G207" s="0" t="s">
        <v>3254</v>
      </c>
    </row>
    <row customHeight="1" ht="11.25">
      <c r="A208" s="373" t="s">
        <v>16</v>
      </c>
      <c r="B208" s="0" t="s">
        <v>3250</v>
      </c>
      <c r="C208" s="0" t="s">
        <v>3251</v>
      </c>
      <c r="D208" s="0" t="s">
        <v>3255</v>
      </c>
      <c r="E208" s="0" t="s">
        <v>3256</v>
      </c>
      <c r="F208" s="0" t="s">
        <v>2706</v>
      </c>
      <c r="G208" s="0" t="s">
        <v>3257</v>
      </c>
    </row>
    <row customHeight="1" ht="11.25">
      <c r="A209" s="373" t="s">
        <v>16</v>
      </c>
      <c r="B209" s="0" t="s">
        <v>3250</v>
      </c>
      <c r="C209" s="0" t="s">
        <v>3251</v>
      </c>
      <c r="D209" s="0" t="s">
        <v>3258</v>
      </c>
      <c r="E209" s="0" t="s">
        <v>3259</v>
      </c>
      <c r="F209" s="0" t="s">
        <v>2706</v>
      </c>
      <c r="G209" s="0" t="s">
        <v>3260</v>
      </c>
    </row>
    <row customHeight="1" ht="11.25">
      <c r="A210" s="373" t="s">
        <v>16</v>
      </c>
      <c r="B210" s="0" t="s">
        <v>3250</v>
      </c>
      <c r="C210" s="0" t="s">
        <v>3251</v>
      </c>
      <c r="D210" s="0" t="s">
        <v>3261</v>
      </c>
      <c r="E210" s="0" t="s">
        <v>3262</v>
      </c>
      <c r="F210" s="0" t="s">
        <v>2706</v>
      </c>
      <c r="G210" s="0" t="s">
        <v>3263</v>
      </c>
    </row>
    <row customHeight="1" ht="11.25">
      <c r="A211" s="373" t="s">
        <v>16</v>
      </c>
      <c r="B211" s="0" t="s">
        <v>3250</v>
      </c>
      <c r="C211" s="0" t="s">
        <v>3251</v>
      </c>
      <c r="D211" s="0" t="s">
        <v>3264</v>
      </c>
      <c r="E211" s="0" t="s">
        <v>3265</v>
      </c>
      <c r="F211" s="0" t="s">
        <v>2706</v>
      </c>
      <c r="G211" s="0" t="s">
        <v>3266</v>
      </c>
    </row>
    <row customHeight="1" ht="11.25">
      <c r="A212" s="373" t="s">
        <v>16</v>
      </c>
      <c r="B212" s="0" t="s">
        <v>3250</v>
      </c>
      <c r="C212" s="0" t="s">
        <v>3251</v>
      </c>
      <c r="D212" s="0" t="s">
        <v>3267</v>
      </c>
      <c r="E212" s="0" t="s">
        <v>3268</v>
      </c>
      <c r="F212" s="0" t="s">
        <v>2706</v>
      </c>
      <c r="G212" s="0" t="s">
        <v>3269</v>
      </c>
    </row>
    <row customHeight="1" ht="11.25">
      <c r="A213" s="373" t="s">
        <v>16</v>
      </c>
      <c r="B213" s="0" t="s">
        <v>3250</v>
      </c>
      <c r="C213" s="0" t="s">
        <v>3251</v>
      </c>
      <c r="D213" s="0" t="s">
        <v>3250</v>
      </c>
      <c r="E213" s="0" t="s">
        <v>3251</v>
      </c>
      <c r="F213" s="0" t="s">
        <v>2710</v>
      </c>
      <c r="G213" s="0" t="s">
        <v>3270</v>
      </c>
    </row>
    <row customHeight="1" ht="11.25">
      <c r="A214" s="373" t="s">
        <v>16</v>
      </c>
      <c r="B214" s="0" t="s">
        <v>3250</v>
      </c>
      <c r="C214" s="0" t="s">
        <v>3251</v>
      </c>
      <c r="D214" s="0" t="s">
        <v>3271</v>
      </c>
      <c r="E214" s="0" t="s">
        <v>3272</v>
      </c>
      <c r="F214" s="0" t="s">
        <v>2706</v>
      </c>
      <c r="G214" s="0" t="s">
        <v>3273</v>
      </c>
    </row>
    <row customHeight="1" ht="11.25">
      <c r="A215" s="373" t="s">
        <v>16</v>
      </c>
      <c r="B215" s="0" t="s">
        <v>3274</v>
      </c>
      <c r="C215" s="0" t="s">
        <v>3275</v>
      </c>
      <c r="D215" s="0" t="s">
        <v>3276</v>
      </c>
      <c r="E215" s="0" t="s">
        <v>3277</v>
      </c>
      <c r="F215" s="0" t="s">
        <v>2706</v>
      </c>
      <c r="G215" s="0" t="s">
        <v>3278</v>
      </c>
    </row>
    <row customHeight="1" ht="11.25">
      <c r="A216" s="373" t="s">
        <v>16</v>
      </c>
      <c r="B216" s="0" t="s">
        <v>3274</v>
      </c>
      <c r="C216" s="0" t="s">
        <v>3275</v>
      </c>
      <c r="D216" s="0" t="s">
        <v>3279</v>
      </c>
      <c r="E216" s="0" t="s">
        <v>3280</v>
      </c>
      <c r="F216" s="0" t="s">
        <v>2706</v>
      </c>
      <c r="G216" s="0" t="s">
        <v>3281</v>
      </c>
    </row>
    <row customHeight="1" ht="11.25">
      <c r="A217" s="373" t="s">
        <v>16</v>
      </c>
      <c r="B217" s="0" t="s">
        <v>3274</v>
      </c>
      <c r="C217" s="0" t="s">
        <v>3275</v>
      </c>
      <c r="D217" s="0" t="s">
        <v>3282</v>
      </c>
      <c r="E217" s="0" t="s">
        <v>3283</v>
      </c>
      <c r="F217" s="0" t="s">
        <v>2706</v>
      </c>
      <c r="G217" s="0" t="s">
        <v>3284</v>
      </c>
    </row>
    <row customHeight="1" ht="11.25">
      <c r="A218" s="373" t="s">
        <v>16</v>
      </c>
      <c r="B218" s="0" t="s">
        <v>3274</v>
      </c>
      <c r="C218" s="0" t="s">
        <v>3275</v>
      </c>
      <c r="D218" s="0" t="s">
        <v>3285</v>
      </c>
      <c r="E218" s="0" t="s">
        <v>3286</v>
      </c>
      <c r="F218" s="0" t="s">
        <v>2706</v>
      </c>
      <c r="G218" s="0" t="s">
        <v>3287</v>
      </c>
    </row>
    <row customHeight="1" ht="11.25">
      <c r="A219" s="373" t="s">
        <v>16</v>
      </c>
      <c r="B219" s="0" t="s">
        <v>3274</v>
      </c>
      <c r="C219" s="0" t="s">
        <v>3275</v>
      </c>
      <c r="D219" s="0" t="s">
        <v>3288</v>
      </c>
      <c r="E219" s="0" t="s">
        <v>3289</v>
      </c>
      <c r="F219" s="0" t="s">
        <v>2706</v>
      </c>
      <c r="G219" s="0" t="s">
        <v>3290</v>
      </c>
    </row>
    <row customHeight="1" ht="11.25">
      <c r="A220" s="373" t="s">
        <v>16</v>
      </c>
      <c r="B220" s="0" t="s">
        <v>3274</v>
      </c>
      <c r="C220" s="0" t="s">
        <v>3275</v>
      </c>
      <c r="D220" s="0" t="s">
        <v>3037</v>
      </c>
      <c r="E220" s="0" t="s">
        <v>3291</v>
      </c>
      <c r="F220" s="0" t="s">
        <v>2706</v>
      </c>
      <c r="G220" s="0" t="s">
        <v>3292</v>
      </c>
    </row>
    <row customHeight="1" ht="11.25">
      <c r="A221" s="373" t="s">
        <v>16</v>
      </c>
      <c r="B221" s="0" t="s">
        <v>3274</v>
      </c>
      <c r="C221" s="0" t="s">
        <v>3275</v>
      </c>
      <c r="D221" s="0" t="s">
        <v>3293</v>
      </c>
      <c r="E221" s="0" t="s">
        <v>3294</v>
      </c>
      <c r="F221" s="0" t="s">
        <v>2706</v>
      </c>
      <c r="G221" s="0" t="s">
        <v>3295</v>
      </c>
    </row>
    <row customHeight="1" ht="11.25">
      <c r="A222" s="373" t="s">
        <v>16</v>
      </c>
      <c r="B222" s="0" t="s">
        <v>3274</v>
      </c>
      <c r="C222" s="0" t="s">
        <v>3275</v>
      </c>
      <c r="D222" s="0" t="s">
        <v>3274</v>
      </c>
      <c r="E222" s="0" t="s">
        <v>3275</v>
      </c>
      <c r="F222" s="0" t="s">
        <v>2710</v>
      </c>
      <c r="G222" s="0" t="s">
        <v>3296</v>
      </c>
    </row>
    <row customHeight="1" ht="11.25">
      <c r="A223" s="373" t="s">
        <v>16</v>
      </c>
      <c r="B223" s="0" t="s">
        <v>3274</v>
      </c>
      <c r="C223" s="0" t="s">
        <v>3275</v>
      </c>
      <c r="D223" s="0" t="s">
        <v>3297</v>
      </c>
      <c r="E223" s="0" t="s">
        <v>3298</v>
      </c>
      <c r="F223" s="0" t="s">
        <v>2706</v>
      </c>
      <c r="G223" s="0" t="s">
        <v>3299</v>
      </c>
    </row>
    <row customHeight="1" ht="11.25">
      <c r="A224" s="373" t="s">
        <v>16</v>
      </c>
      <c r="B224" s="0" t="s">
        <v>3300</v>
      </c>
      <c r="C224" s="0" t="s">
        <v>3301</v>
      </c>
      <c r="D224" s="0" t="s">
        <v>3302</v>
      </c>
      <c r="E224" s="0" t="s">
        <v>3303</v>
      </c>
      <c r="F224" s="0" t="s">
        <v>2706</v>
      </c>
      <c r="G224" s="0" t="s">
        <v>3304</v>
      </c>
    </row>
    <row customHeight="1" ht="11.25">
      <c r="A225" s="373" t="s">
        <v>16</v>
      </c>
      <c r="B225" s="0" t="s">
        <v>3300</v>
      </c>
      <c r="C225" s="0" t="s">
        <v>3301</v>
      </c>
      <c r="D225" s="0" t="s">
        <v>3305</v>
      </c>
      <c r="E225" s="0" t="s">
        <v>3306</v>
      </c>
      <c r="F225" s="0" t="s">
        <v>2706</v>
      </c>
      <c r="G225" s="0" t="s">
        <v>3307</v>
      </c>
    </row>
    <row customHeight="1" ht="11.25">
      <c r="A226" s="373" t="s">
        <v>16</v>
      </c>
      <c r="B226" s="0" t="s">
        <v>3300</v>
      </c>
      <c r="C226" s="0" t="s">
        <v>3301</v>
      </c>
      <c r="D226" s="0" t="s">
        <v>3308</v>
      </c>
      <c r="E226" s="0" t="s">
        <v>3309</v>
      </c>
      <c r="F226" s="0" t="s">
        <v>2706</v>
      </c>
      <c r="G226" s="0" t="s">
        <v>3310</v>
      </c>
    </row>
    <row customHeight="1" ht="11.25">
      <c r="A227" s="373" t="s">
        <v>16</v>
      </c>
      <c r="B227" s="0" t="s">
        <v>3300</v>
      </c>
      <c r="C227" s="0" t="s">
        <v>3301</v>
      </c>
      <c r="D227" s="0" t="s">
        <v>3311</v>
      </c>
      <c r="E227" s="0" t="s">
        <v>3312</v>
      </c>
      <c r="F227" s="0" t="s">
        <v>2706</v>
      </c>
      <c r="G227" s="0" t="s">
        <v>3313</v>
      </c>
    </row>
    <row customHeight="1" ht="11.25">
      <c r="A228" s="373" t="s">
        <v>16</v>
      </c>
      <c r="B228" s="0" t="s">
        <v>3300</v>
      </c>
      <c r="C228" s="0" t="s">
        <v>3301</v>
      </c>
      <c r="D228" s="0" t="s">
        <v>3232</v>
      </c>
      <c r="E228" s="0" t="s">
        <v>3314</v>
      </c>
      <c r="F228" s="0" t="s">
        <v>2706</v>
      </c>
      <c r="G228" s="0" t="s">
        <v>3315</v>
      </c>
    </row>
    <row customHeight="1" ht="11.25">
      <c r="A229" s="373" t="s">
        <v>16</v>
      </c>
      <c r="B229" s="0" t="s">
        <v>3300</v>
      </c>
      <c r="C229" s="0" t="s">
        <v>3301</v>
      </c>
      <c r="D229" s="0" t="s">
        <v>3316</v>
      </c>
      <c r="E229" s="0" t="s">
        <v>3317</v>
      </c>
      <c r="F229" s="0" t="s">
        <v>2706</v>
      </c>
      <c r="G229" s="0" t="s">
        <v>3318</v>
      </c>
    </row>
    <row customHeight="1" ht="11.25">
      <c r="A230" s="373" t="s">
        <v>16</v>
      </c>
      <c r="B230" s="0" t="s">
        <v>3300</v>
      </c>
      <c r="C230" s="0" t="s">
        <v>3301</v>
      </c>
      <c r="D230" s="0" t="s">
        <v>3319</v>
      </c>
      <c r="E230" s="0" t="s">
        <v>3320</v>
      </c>
      <c r="F230" s="0" t="s">
        <v>2741</v>
      </c>
      <c r="G230" s="0" t="s">
        <v>3321</v>
      </c>
    </row>
    <row customHeight="1" ht="11.25">
      <c r="A231" s="373" t="s">
        <v>16</v>
      </c>
      <c r="B231" s="0" t="s">
        <v>3300</v>
      </c>
      <c r="C231" s="0" t="s">
        <v>3301</v>
      </c>
      <c r="D231" s="0" t="s">
        <v>3322</v>
      </c>
      <c r="E231" s="0" t="s">
        <v>3323</v>
      </c>
      <c r="F231" s="0" t="s">
        <v>2706</v>
      </c>
      <c r="G231" s="0" t="s">
        <v>3324</v>
      </c>
    </row>
    <row customHeight="1" ht="11.25">
      <c r="A232" s="373" t="s">
        <v>16</v>
      </c>
      <c r="B232" s="0" t="s">
        <v>3300</v>
      </c>
      <c r="C232" s="0" t="s">
        <v>3301</v>
      </c>
      <c r="D232" s="0" t="s">
        <v>3300</v>
      </c>
      <c r="E232" s="0" t="s">
        <v>3301</v>
      </c>
      <c r="F232" s="0" t="s">
        <v>2710</v>
      </c>
      <c r="G232" s="0" t="s">
        <v>3325</v>
      </c>
    </row>
    <row customHeight="1" ht="11.25">
      <c r="A233" s="373" t="s">
        <v>16</v>
      </c>
      <c r="B233" s="0" t="s">
        <v>3326</v>
      </c>
      <c r="C233" s="0" t="s">
        <v>3327</v>
      </c>
      <c r="D233" s="0" t="s">
        <v>3328</v>
      </c>
      <c r="E233" s="0" t="s">
        <v>3329</v>
      </c>
      <c r="F233" s="0" t="s">
        <v>2706</v>
      </c>
      <c r="G233" s="0" t="s">
        <v>3330</v>
      </c>
    </row>
    <row customHeight="1" ht="11.25">
      <c r="A234" s="373" t="s">
        <v>16</v>
      </c>
      <c r="B234" s="0" t="s">
        <v>3326</v>
      </c>
      <c r="C234" s="0" t="s">
        <v>3327</v>
      </c>
      <c r="D234" s="0" t="s">
        <v>3331</v>
      </c>
      <c r="E234" s="0" t="s">
        <v>3332</v>
      </c>
      <c r="F234" s="0" t="s">
        <v>2706</v>
      </c>
      <c r="G234" s="0" t="s">
        <v>3333</v>
      </c>
    </row>
    <row customHeight="1" ht="11.25">
      <c r="A235" s="373" t="s">
        <v>16</v>
      </c>
      <c r="B235" s="0" t="s">
        <v>3326</v>
      </c>
      <c r="C235" s="0" t="s">
        <v>3327</v>
      </c>
      <c r="D235" s="0" t="s">
        <v>3334</v>
      </c>
      <c r="E235" s="0" t="s">
        <v>3335</v>
      </c>
      <c r="F235" s="0" t="s">
        <v>2706</v>
      </c>
      <c r="G235" s="0" t="s">
        <v>3336</v>
      </c>
    </row>
    <row customHeight="1" ht="11.25">
      <c r="A236" s="373" t="s">
        <v>16</v>
      </c>
      <c r="B236" s="0" t="s">
        <v>3326</v>
      </c>
      <c r="C236" s="0" t="s">
        <v>3327</v>
      </c>
      <c r="D236" s="0" t="s">
        <v>3337</v>
      </c>
      <c r="E236" s="0" t="s">
        <v>3338</v>
      </c>
      <c r="F236" s="0" t="s">
        <v>2706</v>
      </c>
      <c r="G236" s="0" t="s">
        <v>3339</v>
      </c>
    </row>
    <row customHeight="1" ht="11.25">
      <c r="A237" s="373" t="s">
        <v>16</v>
      </c>
      <c r="B237" s="0" t="s">
        <v>3326</v>
      </c>
      <c r="C237" s="0" t="s">
        <v>3327</v>
      </c>
      <c r="D237" s="0" t="s">
        <v>3340</v>
      </c>
      <c r="E237" s="0" t="s">
        <v>3341</v>
      </c>
      <c r="F237" s="0" t="s">
        <v>2706</v>
      </c>
      <c r="G237" s="0" t="s">
        <v>3342</v>
      </c>
    </row>
    <row customHeight="1" ht="11.25">
      <c r="A238" s="373" t="s">
        <v>16</v>
      </c>
      <c r="B238" s="0" t="s">
        <v>3326</v>
      </c>
      <c r="C238" s="0" t="s">
        <v>3327</v>
      </c>
      <c r="D238" s="0" t="s">
        <v>3343</v>
      </c>
      <c r="E238" s="0" t="s">
        <v>3344</v>
      </c>
      <c r="F238" s="0" t="s">
        <v>2706</v>
      </c>
      <c r="G238" s="0" t="s">
        <v>3345</v>
      </c>
    </row>
    <row customHeight="1" ht="11.25">
      <c r="A239" s="373" t="s">
        <v>16</v>
      </c>
      <c r="B239" s="0" t="s">
        <v>3326</v>
      </c>
      <c r="C239" s="0" t="s">
        <v>3327</v>
      </c>
      <c r="D239" s="0" t="s">
        <v>3346</v>
      </c>
      <c r="E239" s="0" t="s">
        <v>3347</v>
      </c>
      <c r="F239" s="0" t="s">
        <v>2706</v>
      </c>
      <c r="G239" s="0" t="s">
        <v>3348</v>
      </c>
    </row>
    <row customHeight="1" ht="11.25">
      <c r="A240" s="373" t="s">
        <v>16</v>
      </c>
      <c r="B240" s="0" t="s">
        <v>3326</v>
      </c>
      <c r="C240" s="0" t="s">
        <v>3327</v>
      </c>
      <c r="D240" s="0" t="s">
        <v>3349</v>
      </c>
      <c r="E240" s="0" t="s">
        <v>3350</v>
      </c>
      <c r="F240" s="0" t="s">
        <v>2706</v>
      </c>
      <c r="G240" s="0" t="s">
        <v>3351</v>
      </c>
    </row>
    <row customHeight="1" ht="11.25">
      <c r="A241" s="373" t="s">
        <v>16</v>
      </c>
      <c r="B241" s="0" t="s">
        <v>3326</v>
      </c>
      <c r="C241" s="0" t="s">
        <v>3327</v>
      </c>
      <c r="D241" s="0" t="s">
        <v>3352</v>
      </c>
      <c r="E241" s="0" t="s">
        <v>3353</v>
      </c>
      <c r="F241" s="0" t="s">
        <v>2741</v>
      </c>
      <c r="G241" s="0" t="s">
        <v>3354</v>
      </c>
    </row>
    <row customHeight="1" ht="11.25">
      <c r="A242" s="373" t="s">
        <v>16</v>
      </c>
      <c r="B242" s="0" t="s">
        <v>3326</v>
      </c>
      <c r="C242" s="0" t="s">
        <v>3327</v>
      </c>
      <c r="D242" s="0" t="s">
        <v>3326</v>
      </c>
      <c r="E242" s="0" t="s">
        <v>3327</v>
      </c>
      <c r="F242" s="0" t="s">
        <v>2710</v>
      </c>
      <c r="G242" s="0" t="s">
        <v>3355</v>
      </c>
    </row>
    <row customHeight="1" ht="11.25">
      <c r="A243" s="373" t="s">
        <v>16</v>
      </c>
      <c r="B243" s="0" t="s">
        <v>3356</v>
      </c>
      <c r="C243" s="0" t="s">
        <v>3357</v>
      </c>
      <c r="D243" s="0" t="s">
        <v>2715</v>
      </c>
      <c r="E243" s="0" t="s">
        <v>3358</v>
      </c>
      <c r="F243" s="0" t="s">
        <v>2706</v>
      </c>
      <c r="G243" s="0" t="s">
        <v>3359</v>
      </c>
    </row>
    <row customHeight="1" ht="11.25">
      <c r="A244" s="373" t="s">
        <v>16</v>
      </c>
      <c r="B244" s="0" t="s">
        <v>3356</v>
      </c>
      <c r="C244" s="0" t="s">
        <v>3357</v>
      </c>
      <c r="D244" s="0" t="s">
        <v>3360</v>
      </c>
      <c r="E244" s="0" t="s">
        <v>3361</v>
      </c>
      <c r="F244" s="0" t="s">
        <v>2706</v>
      </c>
      <c r="G244" s="0" t="s">
        <v>3362</v>
      </c>
    </row>
    <row customHeight="1" ht="11.25">
      <c r="A245" s="373" t="s">
        <v>16</v>
      </c>
      <c r="B245" s="0" t="s">
        <v>3356</v>
      </c>
      <c r="C245" s="0" t="s">
        <v>3357</v>
      </c>
      <c r="D245" s="0" t="s">
        <v>3363</v>
      </c>
      <c r="E245" s="0" t="s">
        <v>3364</v>
      </c>
      <c r="F245" s="0" t="s">
        <v>2706</v>
      </c>
      <c r="G245" s="0" t="s">
        <v>3365</v>
      </c>
    </row>
    <row customHeight="1" ht="11.25">
      <c r="A246" s="373" t="s">
        <v>16</v>
      </c>
      <c r="B246" s="0" t="s">
        <v>3356</v>
      </c>
      <c r="C246" s="0" t="s">
        <v>3357</v>
      </c>
      <c r="D246" s="0" t="s">
        <v>3366</v>
      </c>
      <c r="E246" s="0" t="s">
        <v>3367</v>
      </c>
      <c r="F246" s="0" t="s">
        <v>2706</v>
      </c>
      <c r="G246" s="0" t="s">
        <v>3368</v>
      </c>
    </row>
    <row customHeight="1" ht="11.25">
      <c r="A247" s="373" t="s">
        <v>16</v>
      </c>
      <c r="B247" s="0" t="s">
        <v>3356</v>
      </c>
      <c r="C247" s="0" t="s">
        <v>3357</v>
      </c>
      <c r="D247" s="0" t="s">
        <v>3369</v>
      </c>
      <c r="E247" s="0" t="s">
        <v>3370</v>
      </c>
      <c r="F247" s="0" t="s">
        <v>2706</v>
      </c>
      <c r="G247" s="0" t="s">
        <v>3371</v>
      </c>
    </row>
    <row customHeight="1" ht="11.25">
      <c r="A248" s="373" t="s">
        <v>16</v>
      </c>
      <c r="B248" s="0" t="s">
        <v>3356</v>
      </c>
      <c r="C248" s="0" t="s">
        <v>3357</v>
      </c>
      <c r="D248" s="0" t="s">
        <v>3372</v>
      </c>
      <c r="E248" s="0" t="s">
        <v>3373</v>
      </c>
      <c r="F248" s="0" t="s">
        <v>2706</v>
      </c>
      <c r="G248" s="0" t="s">
        <v>3374</v>
      </c>
    </row>
    <row customHeight="1" ht="11.25">
      <c r="A249" s="373" t="s">
        <v>16</v>
      </c>
      <c r="B249" s="0" t="s">
        <v>3356</v>
      </c>
      <c r="C249" s="0" t="s">
        <v>3357</v>
      </c>
      <c r="D249" s="0" t="s">
        <v>3375</v>
      </c>
      <c r="E249" s="0" t="s">
        <v>3376</v>
      </c>
      <c r="F249" s="0" t="s">
        <v>2706</v>
      </c>
      <c r="G249" s="0" t="s">
        <v>3377</v>
      </c>
    </row>
    <row customHeight="1" ht="11.25">
      <c r="A250" s="373" t="s">
        <v>16</v>
      </c>
      <c r="B250" s="0" t="s">
        <v>3356</v>
      </c>
      <c r="C250" s="0" t="s">
        <v>3357</v>
      </c>
      <c r="D250" s="0" t="s">
        <v>3378</v>
      </c>
      <c r="E250" s="0" t="s">
        <v>3379</v>
      </c>
      <c r="F250" s="0" t="s">
        <v>2741</v>
      </c>
      <c r="G250" s="0" t="s">
        <v>3380</v>
      </c>
    </row>
    <row customHeight="1" ht="11.25">
      <c r="A251" s="373" t="s">
        <v>16</v>
      </c>
      <c r="B251" s="0" t="s">
        <v>3356</v>
      </c>
      <c r="C251" s="0" t="s">
        <v>3357</v>
      </c>
      <c r="D251" s="0" t="s">
        <v>3356</v>
      </c>
      <c r="E251" s="0" t="s">
        <v>3357</v>
      </c>
      <c r="F251" s="0" t="s">
        <v>2710</v>
      </c>
      <c r="G251" s="0" t="s">
        <v>3381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B486B-33CB-5C2C-48DE-0.37E49E3F}"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3382</v>
      </c>
      <c r="B1" s="835" t="s">
        <v>3383</v>
      </c>
      <c r="C1" s="1159" t="s">
        <v>3384</v>
      </c>
      <c r="D1" s="835" t="s">
        <v>3385</v>
      </c>
      <c r="E1" s="835" t="s">
        <v>3386</v>
      </c>
      <c r="F1" s="1159" t="s">
        <v>3387</v>
      </c>
      <c r="G1" s="1159" t="s">
        <v>3388</v>
      </c>
      <c r="H1" s="1159" t="s">
        <v>3389</v>
      </c>
      <c r="I1" s="1159" t="s">
        <v>3390</v>
      </c>
    </row>
    <row customHeight="1" ht="11.25">
      <c r="A2" s="1691" t="s">
        <v>111</v>
      </c>
      <c r="B2" s="1691" t="s">
        <v>3391</v>
      </c>
      <c r="C2" s="1691" t="s">
        <v>28</v>
      </c>
      <c r="D2" s="1691" t="s">
        <v>3392</v>
      </c>
      <c r="E2" s="1691" t="s">
        <v>3393</v>
      </c>
      <c r="F2" s="1691" t="s">
        <v>28</v>
      </c>
      <c r="G2" s="1691" t="s">
        <v>28</v>
      </c>
      <c r="H2" s="1691" t="s">
        <v>28</v>
      </c>
      <c r="I2" s="1691" t="s">
        <v>28</v>
      </c>
    </row>
    <row customHeight="1" ht="11.25">
      <c r="A3" s="1691" t="s">
        <v>112</v>
      </c>
      <c r="B3" s="1691" t="s">
        <v>3394</v>
      </c>
      <c r="C3" s="1691" t="s">
        <v>28</v>
      </c>
      <c r="D3" s="1691" t="s">
        <v>3392</v>
      </c>
      <c r="E3" s="1691" t="s">
        <v>3393</v>
      </c>
      <c r="F3" s="1691" t="s">
        <v>28</v>
      </c>
      <c r="G3" s="1691" t="s">
        <v>28</v>
      </c>
      <c r="H3" s="1691" t="s">
        <v>28</v>
      </c>
      <c r="I3" s="1691" t="s">
        <v>28</v>
      </c>
    </row>
    <row customHeight="1" ht="11.25">
      <c r="A4" s="1691" t="s">
        <v>91</v>
      </c>
      <c r="B4" s="1691" t="s">
        <v>3395</v>
      </c>
      <c r="C4" s="1691" t="s">
        <v>28</v>
      </c>
      <c r="D4" s="1691" t="s">
        <v>3392</v>
      </c>
      <c r="E4" s="1691" t="s">
        <v>3396</v>
      </c>
      <c r="F4" s="1691" t="s">
        <v>28</v>
      </c>
      <c r="G4" s="1691" t="s">
        <v>28</v>
      </c>
      <c r="H4" s="1691" t="s">
        <v>28</v>
      </c>
      <c r="I4" s="1691" t="s">
        <v>28</v>
      </c>
    </row>
    <row customHeight="1" ht="11.25">
      <c r="A5" s="1691" t="s">
        <v>92</v>
      </c>
      <c r="B5" s="1691" t="s">
        <v>3397</v>
      </c>
      <c r="C5" s="1691" t="s">
        <v>28</v>
      </c>
      <c r="D5" s="1691" t="s">
        <v>3392</v>
      </c>
      <c r="E5" s="1691" t="s">
        <v>3393</v>
      </c>
      <c r="F5" s="1691" t="s">
        <v>28</v>
      </c>
      <c r="G5" s="1691" t="s">
        <v>28</v>
      </c>
      <c r="H5" s="1691" t="s">
        <v>28</v>
      </c>
      <c r="I5" s="1691" t="s">
        <v>28</v>
      </c>
    </row>
    <row customHeight="1" ht="11.25">
      <c r="A6" s="1691" t="s">
        <v>113</v>
      </c>
      <c r="B6" s="1691" t="s">
        <v>3398</v>
      </c>
      <c r="C6" s="1691" t="s">
        <v>28</v>
      </c>
      <c r="D6" s="1691" t="s">
        <v>3399</v>
      </c>
      <c r="E6" s="1691" t="s">
        <v>3400</v>
      </c>
      <c r="F6" s="1691" t="s">
        <v>28</v>
      </c>
      <c r="G6" s="1691" t="s">
        <v>28</v>
      </c>
      <c r="H6" s="1691" t="s">
        <v>28</v>
      </c>
      <c r="I6" s="1691" t="s">
        <v>28</v>
      </c>
    </row>
    <row customHeight="1" ht="11.25">
      <c r="A7" s="1691" t="s">
        <v>93</v>
      </c>
      <c r="B7" s="1691" t="s">
        <v>3401</v>
      </c>
      <c r="C7" s="1691" t="s">
        <v>28</v>
      </c>
      <c r="D7" s="1691" t="s">
        <v>3392</v>
      </c>
      <c r="E7" s="1691" t="s">
        <v>3393</v>
      </c>
      <c r="F7" s="1691" t="s">
        <v>28</v>
      </c>
      <c r="G7" s="1691" t="s">
        <v>28</v>
      </c>
      <c r="H7" s="1691" t="s">
        <v>28</v>
      </c>
      <c r="I7" s="1691" t="s">
        <v>28</v>
      </c>
    </row>
    <row customHeight="1" ht="11.25">
      <c r="A8" s="1691" t="s">
        <v>94</v>
      </c>
      <c r="B8" s="1691" t="s">
        <v>3402</v>
      </c>
      <c r="C8" s="1691" t="s">
        <v>28</v>
      </c>
      <c r="D8" s="1691" t="s">
        <v>3392</v>
      </c>
      <c r="E8" s="1691" t="s">
        <v>3393</v>
      </c>
      <c r="F8" s="1691" t="s">
        <v>28</v>
      </c>
      <c r="G8" s="1691" t="s">
        <v>28</v>
      </c>
      <c r="H8" s="1691" t="s">
        <v>28</v>
      </c>
      <c r="I8" s="1691" t="s">
        <v>28</v>
      </c>
    </row>
    <row customHeight="1" ht="11.25">
      <c r="A9" s="1691" t="s">
        <v>114</v>
      </c>
      <c r="B9" s="1691" t="s">
        <v>3403</v>
      </c>
      <c r="C9" s="1691" t="s">
        <v>28</v>
      </c>
      <c r="D9" s="1691" t="s">
        <v>3399</v>
      </c>
      <c r="E9" s="1691" t="s">
        <v>3404</v>
      </c>
      <c r="F9" s="1691" t="s">
        <v>28</v>
      </c>
      <c r="G9" s="1691" t="s">
        <v>28</v>
      </c>
      <c r="H9" s="1691" t="s">
        <v>28</v>
      </c>
      <c r="I9" s="1691" t="s">
        <v>28</v>
      </c>
    </row>
    <row customHeight="1" ht="11.25">
      <c r="A10" s="1691" t="s">
        <v>150</v>
      </c>
      <c r="B10" s="1691" t="s">
        <v>3405</v>
      </c>
      <c r="C10" s="1691" t="s">
        <v>28</v>
      </c>
      <c r="D10" s="1691" t="s">
        <v>3399</v>
      </c>
      <c r="E10" s="1691" t="s">
        <v>3400</v>
      </c>
      <c r="F10" s="1691" t="s">
        <v>28</v>
      </c>
      <c r="G10" s="1691" t="s">
        <v>28</v>
      </c>
      <c r="H10" s="1691" t="s">
        <v>28</v>
      </c>
      <c r="I10"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6AA33-28D6-0919-9639-0.F81DD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9610B-28E3-4FF1-1B07-0.956C0A2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МКП "Коммунальные системы" Шаховского с/п</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F5329-78E2-3B76-EE86-0.A5A14BB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3406</v>
      </c>
    </row>
    <row customHeight="1" ht="11.25">
      <c r="A2" s="64" t="s">
        <v>99</v>
      </c>
      <c r="B2" s="64" t="s">
        <v>3407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5E094-4023-8217-A103-0.B22709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3408</v>
      </c>
      <c r="B1" s="835" t="s">
        <v>3409</v>
      </c>
    </row>
    <row customHeight="1" ht="11.25">
      <c r="A2" s="835">
        <v>4213775</v>
      </c>
      <c r="B2" s="835" t="s">
        <v>1228</v>
      </c>
    </row>
    <row customHeight="1" ht="11.25">
      <c r="A3" s="835">
        <v>4213784</v>
      </c>
      <c r="B3" s="835" t="s">
        <v>1262</v>
      </c>
    </row>
    <row customHeight="1" ht="11.25">
      <c r="A4" s="835">
        <v>4213781</v>
      </c>
      <c r="B4" s="835" t="s">
        <v>1255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1396</v>
      </c>
    </row>
    <row customHeight="1" ht="11.25">
      <c r="A10" s="835">
        <v>4213783</v>
      </c>
      <c r="B10" s="835" t="s">
        <v>1411</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20974-27D3-2DEB-AFCE-0.F0E5F52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3408</v>
      </c>
      <c r="B1" s="835" t="s">
        <v>3410</v>
      </c>
    </row>
    <row customHeight="1" ht="11.25">
      <c r="A2" s="835" t="s">
        <v>3411</v>
      </c>
      <c r="B2" s="835" t="s">
        <v>1512</v>
      </c>
    </row>
    <row customHeight="1" ht="11.25">
      <c r="A3" s="835" t="s">
        <v>3412</v>
      </c>
      <c r="B3" s="835" t="s">
        <v>1521</v>
      </c>
    </row>
    <row customHeight="1" ht="11.25">
      <c r="A4" s="835" t="s">
        <v>3413</v>
      </c>
      <c r="B4" s="835"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B54E9-7FD4-17CC-0F42-0.0D637B09}" mc:Ignorable="x14ac xr xr2 xr3">
  <sheetPr>
    <tabColor rgb="FFFFCC99"/>
  </sheetPr>
  <dimension ref="A1:G251"/>
  <sheetViews>
    <sheetView topLeftCell="A1" showGridLines="0" workbookViewId="0">
      <selection activeCell="A1" sqref="A1"/>
    </sheetView>
  </sheetViews>
  <sheetFormatPr customHeight="1" defaultRowHeight="11.25"/>
  <sheetData>
    <row customHeight="1" ht="11.25">
      <c r="A1" s="373" t="s">
        <v>2695</v>
      </c>
      <c r="B1" s="373" t="s">
        <v>2696</v>
      </c>
      <c r="C1" s="373" t="s">
        <v>2697</v>
      </c>
      <c r="D1" s="373" t="s">
        <v>2698</v>
      </c>
      <c r="E1" s="0" t="s">
        <v>2699</v>
      </c>
      <c r="F1" s="0" t="s">
        <v>2700</v>
      </c>
      <c r="G1" s="0" t="s">
        <v>2701</v>
      </c>
    </row>
    <row customHeight="1" ht="11.25">
      <c r="A2" s="0" t="s">
        <v>16</v>
      </c>
      <c r="B2" s="0" t="s">
        <v>2702</v>
      </c>
      <c r="C2" s="0" t="s">
        <v>2703</v>
      </c>
      <c r="D2" s="0" t="s">
        <v>2704</v>
      </c>
      <c r="E2" s="0" t="s">
        <v>2705</v>
      </c>
      <c r="F2" s="0" t="s">
        <v>2706</v>
      </c>
      <c r="G2" s="0" t="s">
        <v>111</v>
      </c>
    </row>
    <row customHeight="1" ht="11.25">
      <c r="A3" s="0" t="s">
        <v>16</v>
      </c>
      <c r="B3" s="0" t="s">
        <v>2702</v>
      </c>
      <c r="C3" s="0" t="s">
        <v>2703</v>
      </c>
      <c r="D3" s="0" t="s">
        <v>2707</v>
      </c>
      <c r="E3" s="0" t="s">
        <v>2708</v>
      </c>
      <c r="F3" s="0" t="s">
        <v>2709</v>
      </c>
      <c r="G3" s="0" t="s">
        <v>112</v>
      </c>
    </row>
    <row customHeight="1" ht="11.25">
      <c r="A4" s="0" t="s">
        <v>16</v>
      </c>
      <c r="B4" s="0" t="s">
        <v>2702</v>
      </c>
      <c r="C4" s="0" t="s">
        <v>2703</v>
      </c>
      <c r="D4" s="0" t="s">
        <v>2702</v>
      </c>
      <c r="E4" s="0" t="s">
        <v>2703</v>
      </c>
      <c r="F4" s="0" t="s">
        <v>2710</v>
      </c>
      <c r="G4" s="0" t="s">
        <v>91</v>
      </c>
    </row>
    <row customHeight="1" ht="11.25">
      <c r="A5" s="0" t="s">
        <v>16</v>
      </c>
      <c r="B5" s="0" t="s">
        <v>2702</v>
      </c>
      <c r="C5" s="0" t="s">
        <v>2703</v>
      </c>
      <c r="D5" s="0" t="s">
        <v>2711</v>
      </c>
      <c r="E5" s="0" t="s">
        <v>2712</v>
      </c>
      <c r="F5" s="0" t="s">
        <v>2706</v>
      </c>
      <c r="G5" s="0" t="s">
        <v>92</v>
      </c>
    </row>
    <row customHeight="1" ht="11.25">
      <c r="A6" s="0" t="s">
        <v>16</v>
      </c>
      <c r="B6" s="0" t="s">
        <v>2702</v>
      </c>
      <c r="C6" s="0" t="s">
        <v>2703</v>
      </c>
      <c r="D6" s="0" t="s">
        <v>2713</v>
      </c>
      <c r="E6" s="0" t="s">
        <v>2714</v>
      </c>
      <c r="F6" s="0" t="s">
        <v>2706</v>
      </c>
      <c r="G6" s="0" t="s">
        <v>113</v>
      </c>
    </row>
    <row customHeight="1" ht="11.25">
      <c r="A7" s="0" t="s">
        <v>16</v>
      </c>
      <c r="B7" s="0" t="s">
        <v>2702</v>
      </c>
      <c r="C7" s="0" t="s">
        <v>2703</v>
      </c>
      <c r="D7" s="0" t="s">
        <v>2715</v>
      </c>
      <c r="E7" s="0" t="s">
        <v>2716</v>
      </c>
      <c r="F7" s="0" t="s">
        <v>2706</v>
      </c>
      <c r="G7" s="0" t="s">
        <v>93</v>
      </c>
    </row>
    <row customHeight="1" ht="11.25">
      <c r="A8" s="0" t="s">
        <v>16</v>
      </c>
      <c r="B8" s="0" t="s">
        <v>2702</v>
      </c>
      <c r="C8" s="0" t="s">
        <v>2703</v>
      </c>
      <c r="D8" s="0" t="s">
        <v>2717</v>
      </c>
      <c r="E8" s="0" t="s">
        <v>2718</v>
      </c>
      <c r="F8" s="0" t="s">
        <v>2706</v>
      </c>
      <c r="G8" s="0" t="s">
        <v>94</v>
      </c>
    </row>
    <row customHeight="1" ht="11.25">
      <c r="A9" s="0" t="s">
        <v>16</v>
      </c>
      <c r="B9" s="0" t="s">
        <v>2702</v>
      </c>
      <c r="C9" s="0" t="s">
        <v>2703</v>
      </c>
      <c r="D9" s="0" t="s">
        <v>2719</v>
      </c>
      <c r="E9" s="0" t="s">
        <v>2720</v>
      </c>
      <c r="F9" s="0" t="s">
        <v>2706</v>
      </c>
      <c r="G9" s="0" t="s">
        <v>114</v>
      </c>
    </row>
    <row customHeight="1" ht="11.25">
      <c r="A10" s="0" t="s">
        <v>16</v>
      </c>
      <c r="B10" s="0" t="s">
        <v>2702</v>
      </c>
      <c r="C10" s="0" t="s">
        <v>2703</v>
      </c>
      <c r="D10" s="0" t="s">
        <v>2721</v>
      </c>
      <c r="E10" s="0" t="s">
        <v>2722</v>
      </c>
      <c r="F10" s="0" t="s">
        <v>2706</v>
      </c>
      <c r="G10" s="0" t="s">
        <v>150</v>
      </c>
    </row>
    <row customHeight="1" ht="11.25">
      <c r="A11" s="0" t="s">
        <v>16</v>
      </c>
      <c r="B11" s="0" t="s">
        <v>2702</v>
      </c>
      <c r="C11" s="0" t="s">
        <v>2703</v>
      </c>
      <c r="D11" s="0" t="s">
        <v>2723</v>
      </c>
      <c r="E11" s="0" t="s">
        <v>2724</v>
      </c>
      <c r="F11" s="0" t="s">
        <v>2706</v>
      </c>
      <c r="G11" s="0" t="s">
        <v>151</v>
      </c>
    </row>
    <row customHeight="1" ht="11.25">
      <c r="A12" s="0" t="s">
        <v>16</v>
      </c>
      <c r="B12" s="0" t="s">
        <v>2702</v>
      </c>
      <c r="C12" s="0" t="s">
        <v>2703</v>
      </c>
      <c r="D12" s="0" t="s">
        <v>2725</v>
      </c>
      <c r="E12" s="0" t="s">
        <v>2726</v>
      </c>
      <c r="F12" s="0" t="s">
        <v>2706</v>
      </c>
      <c r="G12" s="0" t="s">
        <v>152</v>
      </c>
    </row>
    <row customHeight="1" ht="11.25">
      <c r="A13" s="0" t="s">
        <v>16</v>
      </c>
      <c r="B13" s="0" t="s">
        <v>2702</v>
      </c>
      <c r="C13" s="0" t="s">
        <v>2703</v>
      </c>
      <c r="D13" s="0" t="s">
        <v>2727</v>
      </c>
      <c r="E13" s="0" t="s">
        <v>2728</v>
      </c>
      <c r="F13" s="0" t="s">
        <v>2706</v>
      </c>
      <c r="G13" s="0" t="s">
        <v>153</v>
      </c>
    </row>
    <row customHeight="1" ht="11.25">
      <c r="A14" s="0" t="s">
        <v>16</v>
      </c>
      <c r="B14" s="0" t="s">
        <v>2702</v>
      </c>
      <c r="C14" s="0" t="s">
        <v>2703</v>
      </c>
      <c r="D14" s="0" t="s">
        <v>2729</v>
      </c>
      <c r="E14" s="0" t="s">
        <v>2730</v>
      </c>
      <c r="F14" s="0" t="s">
        <v>2706</v>
      </c>
      <c r="G14" s="0" t="s">
        <v>154</v>
      </c>
    </row>
    <row customHeight="1" ht="11.25">
      <c r="A15" s="0" t="s">
        <v>16</v>
      </c>
      <c r="B15" s="0" t="s">
        <v>2702</v>
      </c>
      <c r="C15" s="0" t="s">
        <v>2703</v>
      </c>
      <c r="D15" s="0" t="s">
        <v>2731</v>
      </c>
      <c r="E15" s="0" t="s">
        <v>2732</v>
      </c>
      <c r="F15" s="0" t="s">
        <v>2706</v>
      </c>
      <c r="G15" s="0" t="s">
        <v>155</v>
      </c>
    </row>
    <row customHeight="1" ht="11.25">
      <c r="A16" s="0" t="s">
        <v>16</v>
      </c>
      <c r="B16" s="0" t="s">
        <v>2702</v>
      </c>
      <c r="C16" s="0" t="s">
        <v>2703</v>
      </c>
      <c r="D16" s="0" t="s">
        <v>2733</v>
      </c>
      <c r="E16" s="0" t="s">
        <v>2734</v>
      </c>
      <c r="F16" s="0" t="s">
        <v>2706</v>
      </c>
      <c r="G16" s="0" t="s">
        <v>1471</v>
      </c>
    </row>
    <row customHeight="1" ht="11.25">
      <c r="A17" s="0" t="s">
        <v>16</v>
      </c>
      <c r="B17" s="0" t="s">
        <v>2735</v>
      </c>
      <c r="C17" s="0" t="s">
        <v>2736</v>
      </c>
      <c r="D17" s="0" t="s">
        <v>2737</v>
      </c>
      <c r="E17" s="0" t="s">
        <v>2738</v>
      </c>
      <c r="F17" s="0" t="s">
        <v>2706</v>
      </c>
      <c r="G17" s="0" t="s">
        <v>1477</v>
      </c>
    </row>
    <row customHeight="1" ht="11.25">
      <c r="A18" s="0" t="s">
        <v>16</v>
      </c>
      <c r="B18" s="0" t="s">
        <v>2735</v>
      </c>
      <c r="C18" s="0" t="s">
        <v>2736</v>
      </c>
      <c r="D18" s="0" t="s">
        <v>2735</v>
      </c>
      <c r="E18" s="0" t="s">
        <v>2736</v>
      </c>
      <c r="F18" s="0" t="s">
        <v>2710</v>
      </c>
      <c r="G18" s="0" t="s">
        <v>1489</v>
      </c>
    </row>
    <row customHeight="1" ht="11.25">
      <c r="A19" s="0" t="s">
        <v>16</v>
      </c>
      <c r="B19" s="0" t="s">
        <v>2735</v>
      </c>
      <c r="C19" s="0" t="s">
        <v>2736</v>
      </c>
      <c r="D19" s="0" t="s">
        <v>2739</v>
      </c>
      <c r="E19" s="0" t="s">
        <v>2740</v>
      </c>
      <c r="F19" s="0" t="s">
        <v>2741</v>
      </c>
      <c r="G19" s="0" t="s">
        <v>1503</v>
      </c>
    </row>
    <row customHeight="1" ht="11.25">
      <c r="A20" s="0" t="s">
        <v>16</v>
      </c>
      <c r="B20" s="0" t="s">
        <v>2735</v>
      </c>
      <c r="C20" s="0" t="s">
        <v>2736</v>
      </c>
      <c r="D20" s="0" t="s">
        <v>2742</v>
      </c>
      <c r="E20" s="0" t="s">
        <v>2743</v>
      </c>
      <c r="F20" s="0" t="s">
        <v>2706</v>
      </c>
      <c r="G20" s="0" t="s">
        <v>1515</v>
      </c>
    </row>
    <row customHeight="1" ht="11.25">
      <c r="A21" s="0" t="s">
        <v>16</v>
      </c>
      <c r="B21" s="0" t="s">
        <v>2735</v>
      </c>
      <c r="C21" s="0" t="s">
        <v>2736</v>
      </c>
      <c r="D21" s="0" t="s">
        <v>2744</v>
      </c>
      <c r="E21" s="0" t="s">
        <v>2745</v>
      </c>
      <c r="F21" s="0" t="s">
        <v>2706</v>
      </c>
      <c r="G21" s="0" t="s">
        <v>1524</v>
      </c>
    </row>
    <row customHeight="1" ht="11.25">
      <c r="A22" s="0" t="s">
        <v>16</v>
      </c>
      <c r="B22" s="0" t="s">
        <v>2735</v>
      </c>
      <c r="C22" s="0" t="s">
        <v>2736</v>
      </c>
      <c r="D22" s="0" t="s">
        <v>2746</v>
      </c>
      <c r="E22" s="0" t="s">
        <v>2747</v>
      </c>
      <c r="F22" s="0" t="s">
        <v>2706</v>
      </c>
      <c r="G22" s="0" t="s">
        <v>1540</v>
      </c>
    </row>
    <row customHeight="1" ht="11.25">
      <c r="A23" s="0" t="s">
        <v>16</v>
      </c>
      <c r="B23" s="0" t="s">
        <v>2735</v>
      </c>
      <c r="C23" s="0" t="s">
        <v>2736</v>
      </c>
      <c r="D23" s="0" t="s">
        <v>2748</v>
      </c>
      <c r="E23" s="0" t="s">
        <v>2749</v>
      </c>
      <c r="F23" s="0" t="s">
        <v>2706</v>
      </c>
      <c r="G23" s="0" t="s">
        <v>1547</v>
      </c>
    </row>
    <row customHeight="1" ht="11.25">
      <c r="A24" s="0" t="s">
        <v>16</v>
      </c>
      <c r="B24" s="0" t="s">
        <v>2735</v>
      </c>
      <c r="C24" s="0" t="s">
        <v>2736</v>
      </c>
      <c r="D24" s="0" t="s">
        <v>2750</v>
      </c>
      <c r="E24" s="0" t="s">
        <v>2751</v>
      </c>
      <c r="F24" s="0" t="s">
        <v>2706</v>
      </c>
      <c r="G24" s="0" t="s">
        <v>1555</v>
      </c>
    </row>
    <row customHeight="1" ht="11.25">
      <c r="A25" s="0" t="s">
        <v>16</v>
      </c>
      <c r="B25" s="0" t="s">
        <v>2735</v>
      </c>
      <c r="C25" s="0" t="s">
        <v>2736</v>
      </c>
      <c r="D25" s="0" t="s">
        <v>2752</v>
      </c>
      <c r="E25" s="0" t="s">
        <v>2753</v>
      </c>
      <c r="F25" s="0" t="s">
        <v>2706</v>
      </c>
      <c r="G25" s="0" t="s">
        <v>1562</v>
      </c>
    </row>
    <row customHeight="1" ht="11.25">
      <c r="A26" s="0" t="s">
        <v>16</v>
      </c>
      <c r="B26" s="0" t="s">
        <v>2735</v>
      </c>
      <c r="C26" s="0" t="s">
        <v>2736</v>
      </c>
      <c r="D26" s="0" t="s">
        <v>2754</v>
      </c>
      <c r="E26" s="0" t="s">
        <v>2755</v>
      </c>
      <c r="F26" s="0" t="s">
        <v>2706</v>
      </c>
      <c r="G26" s="0" t="s">
        <v>1566</v>
      </c>
    </row>
    <row customHeight="1" ht="11.25">
      <c r="A27" s="0" t="s">
        <v>16</v>
      </c>
      <c r="B27" s="0" t="s">
        <v>2735</v>
      </c>
      <c r="C27" s="0" t="s">
        <v>2736</v>
      </c>
      <c r="D27" s="0" t="s">
        <v>2756</v>
      </c>
      <c r="E27" s="0" t="s">
        <v>2757</v>
      </c>
      <c r="F27" s="0" t="s">
        <v>2706</v>
      </c>
      <c r="G27" s="0" t="s">
        <v>1571</v>
      </c>
    </row>
    <row customHeight="1" ht="11.25">
      <c r="A28" s="0" t="s">
        <v>16</v>
      </c>
      <c r="B28" s="0" t="s">
        <v>2735</v>
      </c>
      <c r="C28" s="0" t="s">
        <v>2736</v>
      </c>
      <c r="D28" s="0" t="s">
        <v>2758</v>
      </c>
      <c r="E28" s="0" t="s">
        <v>2759</v>
      </c>
      <c r="F28" s="0" t="s">
        <v>2706</v>
      </c>
      <c r="G28" s="0" t="s">
        <v>1579</v>
      </c>
    </row>
    <row customHeight="1" ht="11.25">
      <c r="A29" s="0" t="s">
        <v>16</v>
      </c>
      <c r="B29" s="0" t="s">
        <v>2760</v>
      </c>
      <c r="C29" s="0" t="s">
        <v>2761</v>
      </c>
      <c r="D29" s="0" t="s">
        <v>2762</v>
      </c>
      <c r="E29" s="0" t="s">
        <v>2763</v>
      </c>
      <c r="F29" s="0" t="s">
        <v>2706</v>
      </c>
      <c r="G29" s="0" t="s">
        <v>1581</v>
      </c>
    </row>
    <row customHeight="1" ht="11.25">
      <c r="A30" s="0" t="s">
        <v>16</v>
      </c>
      <c r="B30" s="0" t="s">
        <v>2760</v>
      </c>
      <c r="C30" s="0" t="s">
        <v>2761</v>
      </c>
      <c r="D30" s="0" t="s">
        <v>2764</v>
      </c>
      <c r="E30" s="0" t="s">
        <v>2765</v>
      </c>
      <c r="F30" s="0" t="s">
        <v>2741</v>
      </c>
      <c r="G30" s="0" t="s">
        <v>1584</v>
      </c>
    </row>
    <row customHeight="1" ht="11.25">
      <c r="A31" s="0" t="s">
        <v>16</v>
      </c>
      <c r="B31" s="0" t="s">
        <v>2760</v>
      </c>
      <c r="C31" s="0" t="s">
        <v>2761</v>
      </c>
      <c r="D31" s="0" t="s">
        <v>2760</v>
      </c>
      <c r="E31" s="0" t="s">
        <v>2761</v>
      </c>
      <c r="F31" s="0" t="s">
        <v>2710</v>
      </c>
      <c r="G31" s="0" t="s">
        <v>1590</v>
      </c>
    </row>
    <row customHeight="1" ht="11.25">
      <c r="A32" s="0" t="s">
        <v>16</v>
      </c>
      <c r="B32" s="0" t="s">
        <v>2760</v>
      </c>
      <c r="C32" s="0" t="s">
        <v>2761</v>
      </c>
      <c r="D32" s="0" t="s">
        <v>2766</v>
      </c>
      <c r="E32" s="0" t="s">
        <v>2767</v>
      </c>
      <c r="F32" s="0" t="s">
        <v>2706</v>
      </c>
      <c r="G32" s="0" t="s">
        <v>1592</v>
      </c>
    </row>
    <row customHeight="1" ht="11.25">
      <c r="A33" s="0" t="s">
        <v>16</v>
      </c>
      <c r="B33" s="0" t="s">
        <v>2760</v>
      </c>
      <c r="C33" s="0" t="s">
        <v>2761</v>
      </c>
      <c r="D33" s="0" t="s">
        <v>2768</v>
      </c>
      <c r="E33" s="0" t="s">
        <v>2769</v>
      </c>
      <c r="F33" s="0" t="s">
        <v>2706</v>
      </c>
      <c r="G33" s="0" t="s">
        <v>1594</v>
      </c>
    </row>
    <row customHeight="1" ht="11.25">
      <c r="A34" s="0" t="s">
        <v>16</v>
      </c>
      <c r="B34" s="0" t="s">
        <v>2760</v>
      </c>
      <c r="C34" s="0" t="s">
        <v>2761</v>
      </c>
      <c r="D34" s="0" t="s">
        <v>2770</v>
      </c>
      <c r="E34" s="0" t="s">
        <v>2771</v>
      </c>
      <c r="F34" s="0" t="s">
        <v>2706</v>
      </c>
      <c r="G34" s="0" t="s">
        <v>1596</v>
      </c>
    </row>
    <row customHeight="1" ht="11.25">
      <c r="A35" s="0" t="s">
        <v>16</v>
      </c>
      <c r="B35" s="0" t="s">
        <v>2760</v>
      </c>
      <c r="C35" s="0" t="s">
        <v>2761</v>
      </c>
      <c r="D35" s="0" t="s">
        <v>2772</v>
      </c>
      <c r="E35" s="0" t="s">
        <v>2773</v>
      </c>
      <c r="F35" s="0" t="s">
        <v>2706</v>
      </c>
      <c r="G35" s="0" t="s">
        <v>1601</v>
      </c>
    </row>
    <row customHeight="1" ht="11.25">
      <c r="A36" s="0" t="s">
        <v>16</v>
      </c>
      <c r="B36" s="0" t="s">
        <v>2760</v>
      </c>
      <c r="C36" s="0" t="s">
        <v>2761</v>
      </c>
      <c r="D36" s="0" t="s">
        <v>2774</v>
      </c>
      <c r="E36" s="0" t="s">
        <v>2775</v>
      </c>
      <c r="F36" s="0" t="s">
        <v>2706</v>
      </c>
      <c r="G36" s="0" t="s">
        <v>1606</v>
      </c>
    </row>
    <row customHeight="1" ht="11.25">
      <c r="A37" s="0" t="s">
        <v>16</v>
      </c>
      <c r="B37" s="0" t="s">
        <v>2760</v>
      </c>
      <c r="C37" s="0" t="s">
        <v>2761</v>
      </c>
      <c r="D37" s="0" t="s">
        <v>2776</v>
      </c>
      <c r="E37" s="0" t="s">
        <v>2777</v>
      </c>
      <c r="F37" s="0" t="s">
        <v>2706</v>
      </c>
      <c r="G37" s="0" t="s">
        <v>1610</v>
      </c>
    </row>
    <row customHeight="1" ht="11.25">
      <c r="A38" s="0" t="s">
        <v>16</v>
      </c>
      <c r="B38" s="0" t="s">
        <v>2778</v>
      </c>
      <c r="C38" s="0" t="s">
        <v>2779</v>
      </c>
      <c r="D38" s="0" t="s">
        <v>2778</v>
      </c>
      <c r="E38" s="0" t="s">
        <v>2779</v>
      </c>
      <c r="F38" s="0" t="s">
        <v>2780</v>
      </c>
      <c r="G38" s="0" t="s">
        <v>1618</v>
      </c>
    </row>
    <row customHeight="1" ht="11.25">
      <c r="A39" s="0" t="s">
        <v>16</v>
      </c>
      <c r="B39" s="0" t="s">
        <v>2781</v>
      </c>
      <c r="C39" s="0" t="s">
        <v>2782</v>
      </c>
      <c r="D39" s="0" t="s">
        <v>2781</v>
      </c>
      <c r="E39" s="0" t="s">
        <v>2782</v>
      </c>
      <c r="F39" s="0" t="s">
        <v>2780</v>
      </c>
      <c r="G39" s="0" t="s">
        <v>1624</v>
      </c>
    </row>
    <row customHeight="1" ht="11.25">
      <c r="A40" s="0" t="s">
        <v>16</v>
      </c>
      <c r="B40" s="0" t="s">
        <v>2783</v>
      </c>
      <c r="C40" s="0" t="s">
        <v>2784</v>
      </c>
      <c r="D40" s="0" t="s">
        <v>2783</v>
      </c>
      <c r="E40" s="0" t="s">
        <v>2784</v>
      </c>
      <c r="F40" s="0" t="s">
        <v>2780</v>
      </c>
      <c r="G40" s="0" t="s">
        <v>1629</v>
      </c>
    </row>
    <row customHeight="1" ht="11.25">
      <c r="A41" s="0" t="s">
        <v>16</v>
      </c>
      <c r="B41" s="0" t="s">
        <v>2785</v>
      </c>
      <c r="C41" s="0" t="s">
        <v>2786</v>
      </c>
      <c r="D41" s="0" t="s">
        <v>2787</v>
      </c>
      <c r="E41" s="0" t="s">
        <v>2788</v>
      </c>
      <c r="F41" s="0" t="s">
        <v>2706</v>
      </c>
      <c r="G41" s="0" t="s">
        <v>1633</v>
      </c>
    </row>
    <row customHeight="1" ht="11.25">
      <c r="A42" s="0" t="s">
        <v>16</v>
      </c>
      <c r="B42" s="0" t="s">
        <v>2785</v>
      </c>
      <c r="C42" s="0" t="s">
        <v>2786</v>
      </c>
      <c r="D42" s="0" t="s">
        <v>2789</v>
      </c>
      <c r="E42" s="0" t="s">
        <v>2790</v>
      </c>
      <c r="F42" s="0" t="s">
        <v>2706</v>
      </c>
      <c r="G42" s="0" t="s">
        <v>1636</v>
      </c>
    </row>
    <row customHeight="1" ht="11.25">
      <c r="A43" s="0" t="s">
        <v>16</v>
      </c>
      <c r="B43" s="0" t="s">
        <v>2785</v>
      </c>
      <c r="C43" s="0" t="s">
        <v>2786</v>
      </c>
      <c r="D43" s="0" t="s">
        <v>2791</v>
      </c>
      <c r="E43" s="0" t="s">
        <v>2792</v>
      </c>
      <c r="F43" s="0" t="s">
        <v>2706</v>
      </c>
      <c r="G43" s="0" t="s">
        <v>1643</v>
      </c>
    </row>
    <row customHeight="1" ht="11.25">
      <c r="A44" s="0" t="s">
        <v>16</v>
      </c>
      <c r="B44" s="0" t="s">
        <v>2785</v>
      </c>
      <c r="C44" s="0" t="s">
        <v>2786</v>
      </c>
      <c r="D44" s="0" t="s">
        <v>2793</v>
      </c>
      <c r="E44" s="0" t="s">
        <v>2794</v>
      </c>
      <c r="F44" s="0" t="s">
        <v>2706</v>
      </c>
      <c r="G44" s="0" t="s">
        <v>1652</v>
      </c>
    </row>
    <row customHeight="1" ht="11.25">
      <c r="A45" s="0" t="s">
        <v>16</v>
      </c>
      <c r="B45" s="0" t="s">
        <v>2785</v>
      </c>
      <c r="C45" s="0" t="s">
        <v>2786</v>
      </c>
      <c r="D45" s="0" t="s">
        <v>2795</v>
      </c>
      <c r="E45" s="0" t="s">
        <v>2796</v>
      </c>
      <c r="F45" s="0" t="s">
        <v>2709</v>
      </c>
      <c r="G45" s="0" t="s">
        <v>1656</v>
      </c>
    </row>
    <row customHeight="1" ht="11.25">
      <c r="A46" s="0" t="s">
        <v>16</v>
      </c>
      <c r="B46" s="0" t="s">
        <v>2785</v>
      </c>
      <c r="C46" s="0" t="s">
        <v>2786</v>
      </c>
      <c r="D46" s="0" t="s">
        <v>2785</v>
      </c>
      <c r="E46" s="0" t="s">
        <v>2786</v>
      </c>
      <c r="F46" s="0" t="s">
        <v>2710</v>
      </c>
      <c r="G46" s="0" t="s">
        <v>1660</v>
      </c>
    </row>
    <row customHeight="1" ht="11.25">
      <c r="A47" s="0" t="s">
        <v>16</v>
      </c>
      <c r="B47" s="0" t="s">
        <v>2785</v>
      </c>
      <c r="C47" s="0" t="s">
        <v>2786</v>
      </c>
      <c r="D47" s="0" t="s">
        <v>2797</v>
      </c>
      <c r="E47" s="0" t="s">
        <v>2798</v>
      </c>
      <c r="F47" s="0" t="s">
        <v>2706</v>
      </c>
      <c r="G47" s="0" t="s">
        <v>1666</v>
      </c>
    </row>
    <row customHeight="1" ht="11.25">
      <c r="A48" s="0" t="s">
        <v>16</v>
      </c>
      <c r="B48" s="0" t="s">
        <v>2785</v>
      </c>
      <c r="C48" s="0" t="s">
        <v>2786</v>
      </c>
      <c r="D48" s="0" t="s">
        <v>2799</v>
      </c>
      <c r="E48" s="0" t="s">
        <v>2800</v>
      </c>
      <c r="F48" s="0" t="s">
        <v>2706</v>
      </c>
      <c r="G48" s="0" t="s">
        <v>1671</v>
      </c>
    </row>
    <row customHeight="1" ht="11.25">
      <c r="A49" s="0" t="s">
        <v>16</v>
      </c>
      <c r="B49" s="0" t="s">
        <v>2785</v>
      </c>
      <c r="C49" s="0" t="s">
        <v>2786</v>
      </c>
      <c r="D49" s="0" t="s">
        <v>2801</v>
      </c>
      <c r="E49" s="0" t="s">
        <v>2802</v>
      </c>
      <c r="F49" s="0" t="s">
        <v>2706</v>
      </c>
      <c r="G49" s="0" t="s">
        <v>1674</v>
      </c>
    </row>
    <row customHeight="1" ht="11.25">
      <c r="A50" s="0" t="s">
        <v>16</v>
      </c>
      <c r="B50" s="0" t="s">
        <v>2785</v>
      </c>
      <c r="C50" s="0" t="s">
        <v>2786</v>
      </c>
      <c r="D50" s="0" t="s">
        <v>2803</v>
      </c>
      <c r="E50" s="0" t="s">
        <v>2804</v>
      </c>
      <c r="F50" s="0" t="s">
        <v>2706</v>
      </c>
      <c r="G50" s="0" t="s">
        <v>1678</v>
      </c>
    </row>
    <row customHeight="1" ht="11.25">
      <c r="A51" s="0" t="s">
        <v>16</v>
      </c>
      <c r="B51" s="0" t="s">
        <v>2785</v>
      </c>
      <c r="C51" s="0" t="s">
        <v>2786</v>
      </c>
      <c r="D51" s="0" t="s">
        <v>2805</v>
      </c>
      <c r="E51" s="0" t="s">
        <v>2806</v>
      </c>
      <c r="F51" s="0" t="s">
        <v>2706</v>
      </c>
      <c r="G51" s="0" t="s">
        <v>1682</v>
      </c>
    </row>
    <row customHeight="1" ht="11.25">
      <c r="A52" s="0" t="s">
        <v>16</v>
      </c>
      <c r="B52" s="0" t="s">
        <v>2785</v>
      </c>
      <c r="C52" s="0" t="s">
        <v>2786</v>
      </c>
      <c r="D52" s="0" t="s">
        <v>2807</v>
      </c>
      <c r="E52" s="0" t="s">
        <v>2808</v>
      </c>
      <c r="F52" s="0" t="s">
        <v>2706</v>
      </c>
      <c r="G52" s="0" t="s">
        <v>1686</v>
      </c>
    </row>
    <row customHeight="1" ht="11.25">
      <c r="A53" s="0" t="s">
        <v>16</v>
      </c>
      <c r="B53" s="0" t="s">
        <v>2785</v>
      </c>
      <c r="C53" s="0" t="s">
        <v>2786</v>
      </c>
      <c r="D53" s="0" t="s">
        <v>2809</v>
      </c>
      <c r="E53" s="0" t="s">
        <v>2810</v>
      </c>
      <c r="F53" s="0" t="s">
        <v>2706</v>
      </c>
      <c r="G53" s="0" t="s">
        <v>1688</v>
      </c>
    </row>
    <row customHeight="1" ht="11.25">
      <c r="A54" s="0" t="s">
        <v>16</v>
      </c>
      <c r="B54" s="0" t="s">
        <v>2785</v>
      </c>
      <c r="C54" s="0" t="s">
        <v>2786</v>
      </c>
      <c r="D54" s="0" t="s">
        <v>2811</v>
      </c>
      <c r="E54" s="0" t="s">
        <v>2812</v>
      </c>
      <c r="F54" s="0" t="s">
        <v>2706</v>
      </c>
      <c r="G54" s="0" t="s">
        <v>1691</v>
      </c>
    </row>
    <row customHeight="1" ht="11.25">
      <c r="A55" s="0" t="s">
        <v>16</v>
      </c>
      <c r="B55" s="0" t="s">
        <v>2813</v>
      </c>
      <c r="C55" s="0" t="s">
        <v>2814</v>
      </c>
      <c r="D55" s="0" t="s">
        <v>2815</v>
      </c>
      <c r="E55" s="0" t="s">
        <v>2816</v>
      </c>
      <c r="F55" s="0" t="s">
        <v>2706</v>
      </c>
      <c r="G55" s="0" t="s">
        <v>1695</v>
      </c>
    </row>
    <row customHeight="1" ht="11.25">
      <c r="A56" s="0" t="s">
        <v>16</v>
      </c>
      <c r="B56" s="0" t="s">
        <v>2813</v>
      </c>
      <c r="C56" s="0" t="s">
        <v>2814</v>
      </c>
      <c r="D56" s="0" t="s">
        <v>2817</v>
      </c>
      <c r="E56" s="0" t="s">
        <v>2818</v>
      </c>
      <c r="F56" s="0" t="s">
        <v>2741</v>
      </c>
      <c r="G56" s="0" t="s">
        <v>1698</v>
      </c>
    </row>
    <row customHeight="1" ht="11.25">
      <c r="A57" s="0" t="s">
        <v>16</v>
      </c>
      <c r="B57" s="0" t="s">
        <v>2813</v>
      </c>
      <c r="C57" s="0" t="s">
        <v>2814</v>
      </c>
      <c r="D57" s="0" t="s">
        <v>2813</v>
      </c>
      <c r="E57" s="0" t="s">
        <v>2814</v>
      </c>
      <c r="F57" s="0" t="s">
        <v>2710</v>
      </c>
      <c r="G57" s="0" t="s">
        <v>1701</v>
      </c>
    </row>
    <row customHeight="1" ht="11.25">
      <c r="A58" s="0" t="s">
        <v>16</v>
      </c>
      <c r="B58" s="0" t="s">
        <v>2813</v>
      </c>
      <c r="C58" s="0" t="s">
        <v>2814</v>
      </c>
      <c r="D58" s="0" t="s">
        <v>2819</v>
      </c>
      <c r="E58" s="0" t="s">
        <v>2820</v>
      </c>
      <c r="F58" s="0" t="s">
        <v>2706</v>
      </c>
      <c r="G58" s="0" t="s">
        <v>1704</v>
      </c>
    </row>
    <row customHeight="1" ht="11.25">
      <c r="A59" s="0" t="s">
        <v>16</v>
      </c>
      <c r="B59" s="0" t="s">
        <v>2813</v>
      </c>
      <c r="C59" s="0" t="s">
        <v>2814</v>
      </c>
      <c r="D59" s="0" t="s">
        <v>2821</v>
      </c>
      <c r="E59" s="0" t="s">
        <v>2822</v>
      </c>
      <c r="F59" s="0" t="s">
        <v>2706</v>
      </c>
      <c r="G59" s="0" t="s">
        <v>1708</v>
      </c>
    </row>
    <row customHeight="1" ht="11.25">
      <c r="A60" s="0" t="s">
        <v>16</v>
      </c>
      <c r="B60" s="0" t="s">
        <v>2813</v>
      </c>
      <c r="C60" s="0" t="s">
        <v>2814</v>
      </c>
      <c r="D60" s="0" t="s">
        <v>2823</v>
      </c>
      <c r="E60" s="0" t="s">
        <v>2824</v>
      </c>
      <c r="F60" s="0" t="s">
        <v>2706</v>
      </c>
      <c r="G60" s="0" t="s">
        <v>1711</v>
      </c>
    </row>
    <row customHeight="1" ht="11.25">
      <c r="A61" s="0" t="s">
        <v>16</v>
      </c>
      <c r="B61" s="0" t="s">
        <v>2813</v>
      </c>
      <c r="C61" s="0" t="s">
        <v>2814</v>
      </c>
      <c r="D61" s="0" t="s">
        <v>2825</v>
      </c>
      <c r="E61" s="0" t="s">
        <v>2826</v>
      </c>
      <c r="F61" s="0" t="s">
        <v>2706</v>
      </c>
      <c r="G61" s="0" t="s">
        <v>2827</v>
      </c>
    </row>
    <row customHeight="1" ht="11.25">
      <c r="A62" s="0" t="s">
        <v>16</v>
      </c>
      <c r="B62" s="0" t="s">
        <v>2813</v>
      </c>
      <c r="C62" s="0" t="s">
        <v>2814</v>
      </c>
      <c r="D62" s="0" t="s">
        <v>2828</v>
      </c>
      <c r="E62" s="0" t="s">
        <v>2829</v>
      </c>
      <c r="F62" s="0" t="s">
        <v>2706</v>
      </c>
      <c r="G62" s="0" t="s">
        <v>2830</v>
      </c>
    </row>
    <row customHeight="1" ht="11.25">
      <c r="A63" s="0" t="s">
        <v>16</v>
      </c>
      <c r="B63" s="0" t="s">
        <v>2813</v>
      </c>
      <c r="C63" s="0" t="s">
        <v>2814</v>
      </c>
      <c r="D63" s="0" t="s">
        <v>2831</v>
      </c>
      <c r="E63" s="0" t="s">
        <v>2832</v>
      </c>
      <c r="F63" s="0" t="s">
        <v>2706</v>
      </c>
      <c r="G63" s="0" t="s">
        <v>2833</v>
      </c>
    </row>
    <row customHeight="1" ht="11.25">
      <c r="A64" s="0" t="s">
        <v>16</v>
      </c>
      <c r="B64" s="0" t="s">
        <v>2834</v>
      </c>
      <c r="C64" s="0" t="s">
        <v>2835</v>
      </c>
      <c r="D64" s="0" t="s">
        <v>2836</v>
      </c>
      <c r="E64" s="0" t="s">
        <v>2837</v>
      </c>
      <c r="F64" s="0" t="s">
        <v>2706</v>
      </c>
      <c r="G64" s="0" t="s">
        <v>2838</v>
      </c>
    </row>
    <row customHeight="1" ht="11.25">
      <c r="A65" s="0" t="s">
        <v>16</v>
      </c>
      <c r="B65" s="0" t="s">
        <v>2834</v>
      </c>
      <c r="C65" s="0" t="s">
        <v>2835</v>
      </c>
      <c r="D65" s="0" t="s">
        <v>2839</v>
      </c>
      <c r="E65" s="0" t="s">
        <v>2840</v>
      </c>
      <c r="F65" s="0" t="s">
        <v>2706</v>
      </c>
      <c r="G65" s="0" t="s">
        <v>2841</v>
      </c>
    </row>
    <row customHeight="1" ht="11.25">
      <c r="A66" s="0" t="s">
        <v>16</v>
      </c>
      <c r="B66" s="0" t="s">
        <v>2834</v>
      </c>
      <c r="C66" s="0" t="s">
        <v>2835</v>
      </c>
      <c r="D66" s="0" t="s">
        <v>2842</v>
      </c>
      <c r="E66" s="0" t="s">
        <v>2843</v>
      </c>
      <c r="F66" s="0" t="s">
        <v>2706</v>
      </c>
      <c r="G66" s="0" t="s">
        <v>2844</v>
      </c>
    </row>
    <row customHeight="1" ht="11.25">
      <c r="A67" s="0" t="s">
        <v>16</v>
      </c>
      <c r="B67" s="0" t="s">
        <v>2834</v>
      </c>
      <c r="C67" s="0" t="s">
        <v>2835</v>
      </c>
      <c r="D67" s="0" t="s">
        <v>2834</v>
      </c>
      <c r="E67" s="0" t="s">
        <v>2835</v>
      </c>
      <c r="F67" s="0" t="s">
        <v>2710</v>
      </c>
      <c r="G67" s="0" t="s">
        <v>2029</v>
      </c>
    </row>
    <row customHeight="1" ht="11.25">
      <c r="A68" s="0" t="s">
        <v>16</v>
      </c>
      <c r="B68" s="0" t="s">
        <v>2834</v>
      </c>
      <c r="C68" s="0" t="s">
        <v>2835</v>
      </c>
      <c r="D68" s="0" t="s">
        <v>2845</v>
      </c>
      <c r="E68" s="0" t="s">
        <v>2846</v>
      </c>
      <c r="F68" s="0" t="s">
        <v>2741</v>
      </c>
      <c r="G68" s="0" t="s">
        <v>2847</v>
      </c>
    </row>
    <row customHeight="1" ht="11.25">
      <c r="A69" s="0" t="s">
        <v>16</v>
      </c>
      <c r="B69" s="0" t="s">
        <v>2834</v>
      </c>
      <c r="C69" s="0" t="s">
        <v>2835</v>
      </c>
      <c r="D69" s="0" t="s">
        <v>2848</v>
      </c>
      <c r="E69" s="0" t="s">
        <v>2849</v>
      </c>
      <c r="F69" s="0" t="s">
        <v>2706</v>
      </c>
      <c r="G69" s="0" t="s">
        <v>2232</v>
      </c>
    </row>
    <row customHeight="1" ht="11.25">
      <c r="A70" s="0" t="s">
        <v>16</v>
      </c>
      <c r="B70" s="0" t="s">
        <v>2834</v>
      </c>
      <c r="C70" s="0" t="s">
        <v>2835</v>
      </c>
      <c r="D70" s="0" t="s">
        <v>2850</v>
      </c>
      <c r="E70" s="0" t="s">
        <v>2851</v>
      </c>
      <c r="F70" s="0" t="s">
        <v>2706</v>
      </c>
      <c r="G70" s="0" t="s">
        <v>2852</v>
      </c>
    </row>
    <row customHeight="1" ht="11.25">
      <c r="A71" s="0" t="s">
        <v>16</v>
      </c>
      <c r="B71" s="0" t="s">
        <v>2834</v>
      </c>
      <c r="C71" s="0" t="s">
        <v>2835</v>
      </c>
      <c r="D71" s="0" t="s">
        <v>2853</v>
      </c>
      <c r="E71" s="0" t="s">
        <v>2854</v>
      </c>
      <c r="F71" s="0" t="s">
        <v>2706</v>
      </c>
      <c r="G71" s="0" t="s">
        <v>2855</v>
      </c>
    </row>
    <row customHeight="1" ht="11.25">
      <c r="A72" s="0" t="s">
        <v>16</v>
      </c>
      <c r="B72" s="0" t="s">
        <v>2834</v>
      </c>
      <c r="C72" s="0" t="s">
        <v>2835</v>
      </c>
      <c r="D72" s="0" t="s">
        <v>2856</v>
      </c>
      <c r="E72" s="0" t="s">
        <v>2857</v>
      </c>
      <c r="F72" s="0" t="s">
        <v>2706</v>
      </c>
      <c r="G72" s="0" t="s">
        <v>2858</v>
      </c>
    </row>
    <row customHeight="1" ht="11.25">
      <c r="A73" s="0" t="s">
        <v>16</v>
      </c>
      <c r="B73" s="0" t="s">
        <v>2834</v>
      </c>
      <c r="C73" s="0" t="s">
        <v>2835</v>
      </c>
      <c r="D73" s="0" t="s">
        <v>2859</v>
      </c>
      <c r="E73" s="0" t="s">
        <v>2860</v>
      </c>
      <c r="F73" s="0" t="s">
        <v>2706</v>
      </c>
      <c r="G73" s="0" t="s">
        <v>2861</v>
      </c>
    </row>
    <row customHeight="1" ht="11.25">
      <c r="A74" s="0" t="s">
        <v>16</v>
      </c>
      <c r="B74" s="0" t="s">
        <v>2834</v>
      </c>
      <c r="C74" s="0" t="s">
        <v>2835</v>
      </c>
      <c r="D74" s="0" t="s">
        <v>2862</v>
      </c>
      <c r="E74" s="0" t="s">
        <v>2863</v>
      </c>
      <c r="F74" s="0" t="s">
        <v>2706</v>
      </c>
      <c r="G74" s="0" t="s">
        <v>2864</v>
      </c>
    </row>
    <row customHeight="1" ht="11.25">
      <c r="A75" s="0" t="s">
        <v>16</v>
      </c>
      <c r="B75" s="0" t="s">
        <v>2834</v>
      </c>
      <c r="C75" s="0" t="s">
        <v>2835</v>
      </c>
      <c r="D75" s="0" t="s">
        <v>2865</v>
      </c>
      <c r="E75" s="0" t="s">
        <v>2866</v>
      </c>
      <c r="F75" s="0" t="s">
        <v>2706</v>
      </c>
      <c r="G75" s="0" t="s">
        <v>2867</v>
      </c>
    </row>
    <row customHeight="1" ht="11.25">
      <c r="A76" s="0" t="s">
        <v>16</v>
      </c>
      <c r="B76" s="0" t="s">
        <v>2868</v>
      </c>
      <c r="C76" s="0" t="s">
        <v>2869</v>
      </c>
      <c r="D76" s="0" t="s">
        <v>2870</v>
      </c>
      <c r="E76" s="0" t="s">
        <v>2871</v>
      </c>
      <c r="F76" s="0" t="s">
        <v>2706</v>
      </c>
      <c r="G76" s="0" t="s">
        <v>2872</v>
      </c>
    </row>
    <row customHeight="1" ht="11.25">
      <c r="A77" s="0" t="s">
        <v>16</v>
      </c>
      <c r="B77" s="0" t="s">
        <v>2868</v>
      </c>
      <c r="C77" s="0" t="s">
        <v>2869</v>
      </c>
      <c r="D77" s="0" t="s">
        <v>2873</v>
      </c>
      <c r="E77" s="0" t="s">
        <v>2874</v>
      </c>
      <c r="F77" s="0" t="s">
        <v>2706</v>
      </c>
      <c r="G77" s="0" t="s">
        <v>2875</v>
      </c>
    </row>
    <row customHeight="1" ht="11.25">
      <c r="A78" s="0" t="s">
        <v>16</v>
      </c>
      <c r="B78" s="0" t="s">
        <v>2868</v>
      </c>
      <c r="C78" s="0" t="s">
        <v>2869</v>
      </c>
      <c r="D78" s="0" t="s">
        <v>2868</v>
      </c>
      <c r="E78" s="0" t="s">
        <v>2869</v>
      </c>
      <c r="F78" s="0" t="s">
        <v>2710</v>
      </c>
      <c r="G78" s="0" t="s">
        <v>2876</v>
      </c>
    </row>
    <row customHeight="1" ht="11.25">
      <c r="A79" s="0" t="s">
        <v>16</v>
      </c>
      <c r="B79" s="0" t="s">
        <v>2868</v>
      </c>
      <c r="C79" s="0" t="s">
        <v>2869</v>
      </c>
      <c r="D79" s="0" t="s">
        <v>2877</v>
      </c>
      <c r="E79" s="0" t="s">
        <v>2878</v>
      </c>
      <c r="F79" s="0" t="s">
        <v>2706</v>
      </c>
      <c r="G79" s="0" t="s">
        <v>2879</v>
      </c>
    </row>
    <row customHeight="1" ht="11.25">
      <c r="A80" s="0" t="s">
        <v>16</v>
      </c>
      <c r="B80" s="0" t="s">
        <v>2868</v>
      </c>
      <c r="C80" s="0" t="s">
        <v>2869</v>
      </c>
      <c r="D80" s="0" t="s">
        <v>2880</v>
      </c>
      <c r="E80" s="0" t="s">
        <v>2881</v>
      </c>
      <c r="F80" s="0" t="s">
        <v>2706</v>
      </c>
      <c r="G80" s="0" t="s">
        <v>2882</v>
      </c>
    </row>
    <row customHeight="1" ht="11.25">
      <c r="A81" s="0" t="s">
        <v>16</v>
      </c>
      <c r="B81" s="0" t="s">
        <v>2868</v>
      </c>
      <c r="C81" s="0" t="s">
        <v>2869</v>
      </c>
      <c r="D81" s="0" t="s">
        <v>2883</v>
      </c>
      <c r="E81" s="0" t="s">
        <v>2884</v>
      </c>
      <c r="F81" s="0" t="s">
        <v>2706</v>
      </c>
      <c r="G81" s="0" t="s">
        <v>2885</v>
      </c>
    </row>
    <row customHeight="1" ht="11.25">
      <c r="A82" s="0" t="s">
        <v>16</v>
      </c>
      <c r="B82" s="0" t="s">
        <v>2868</v>
      </c>
      <c r="C82" s="0" t="s">
        <v>2869</v>
      </c>
      <c r="D82" s="0" t="s">
        <v>2886</v>
      </c>
      <c r="E82" s="0" t="s">
        <v>2887</v>
      </c>
      <c r="F82" s="0" t="s">
        <v>2706</v>
      </c>
      <c r="G82" s="0" t="s">
        <v>2888</v>
      </c>
    </row>
    <row customHeight="1" ht="11.25">
      <c r="A83" s="0" t="s">
        <v>16</v>
      </c>
      <c r="B83" s="0" t="s">
        <v>2868</v>
      </c>
      <c r="C83" s="0" t="s">
        <v>2869</v>
      </c>
      <c r="D83" s="0" t="s">
        <v>2889</v>
      </c>
      <c r="E83" s="0" t="s">
        <v>2890</v>
      </c>
      <c r="F83" s="0" t="s">
        <v>2706</v>
      </c>
      <c r="G83" s="0" t="s">
        <v>2891</v>
      </c>
    </row>
    <row customHeight="1" ht="11.25">
      <c r="A84" s="0" t="s">
        <v>16</v>
      </c>
      <c r="B84" s="0" t="s">
        <v>2892</v>
      </c>
      <c r="C84" s="0" t="s">
        <v>2893</v>
      </c>
      <c r="D84" s="0" t="s">
        <v>2894</v>
      </c>
      <c r="E84" s="0" t="s">
        <v>2895</v>
      </c>
      <c r="F84" s="0" t="s">
        <v>2706</v>
      </c>
      <c r="G84" s="0" t="s">
        <v>2896</v>
      </c>
    </row>
    <row customHeight="1" ht="11.25">
      <c r="A85" s="0" t="s">
        <v>16</v>
      </c>
      <c r="B85" s="0" t="s">
        <v>2892</v>
      </c>
      <c r="C85" s="0" t="s">
        <v>2893</v>
      </c>
      <c r="D85" s="0" t="s">
        <v>2897</v>
      </c>
      <c r="E85" s="0" t="s">
        <v>2898</v>
      </c>
      <c r="F85" s="0" t="s">
        <v>2706</v>
      </c>
      <c r="G85" s="0" t="s">
        <v>2899</v>
      </c>
    </row>
    <row customHeight="1" ht="11.25">
      <c r="A86" s="0" t="s">
        <v>16</v>
      </c>
      <c r="B86" s="0" t="s">
        <v>2892</v>
      </c>
      <c r="C86" s="0" t="s">
        <v>2893</v>
      </c>
      <c r="D86" s="0" t="s">
        <v>2877</v>
      </c>
      <c r="E86" s="0" t="s">
        <v>2900</v>
      </c>
      <c r="F86" s="0" t="s">
        <v>2706</v>
      </c>
      <c r="G86" s="0" t="s">
        <v>2901</v>
      </c>
    </row>
    <row customHeight="1" ht="11.25">
      <c r="A87" s="0" t="s">
        <v>16</v>
      </c>
      <c r="B87" s="0" t="s">
        <v>2892</v>
      </c>
      <c r="C87" s="0" t="s">
        <v>2893</v>
      </c>
      <c r="D87" s="0" t="s">
        <v>2902</v>
      </c>
      <c r="E87" s="0" t="s">
        <v>2903</v>
      </c>
      <c r="F87" s="0" t="s">
        <v>2706</v>
      </c>
      <c r="G87" s="0" t="s">
        <v>2904</v>
      </c>
    </row>
    <row customHeight="1" ht="11.25">
      <c r="A88" s="0" t="s">
        <v>16</v>
      </c>
      <c r="B88" s="0" t="s">
        <v>2892</v>
      </c>
      <c r="C88" s="0" t="s">
        <v>2893</v>
      </c>
      <c r="D88" s="0" t="s">
        <v>2905</v>
      </c>
      <c r="E88" s="0" t="s">
        <v>2906</v>
      </c>
      <c r="F88" s="0" t="s">
        <v>2741</v>
      </c>
      <c r="G88" s="0" t="s">
        <v>2907</v>
      </c>
    </row>
    <row customHeight="1" ht="11.25">
      <c r="A89" s="0" t="s">
        <v>16</v>
      </c>
      <c r="B89" s="0" t="s">
        <v>2892</v>
      </c>
      <c r="C89" s="0" t="s">
        <v>2893</v>
      </c>
      <c r="D89" s="0" t="s">
        <v>2892</v>
      </c>
      <c r="E89" s="0" t="s">
        <v>2893</v>
      </c>
      <c r="F89" s="0" t="s">
        <v>2710</v>
      </c>
      <c r="G89" s="0" t="s">
        <v>2908</v>
      </c>
    </row>
    <row customHeight="1" ht="11.25">
      <c r="A90" s="0" t="s">
        <v>16</v>
      </c>
      <c r="B90" s="0" t="s">
        <v>2892</v>
      </c>
      <c r="C90" s="0" t="s">
        <v>2893</v>
      </c>
      <c r="D90" s="0" t="s">
        <v>2909</v>
      </c>
      <c r="E90" s="0" t="s">
        <v>2910</v>
      </c>
      <c r="F90" s="0" t="s">
        <v>2706</v>
      </c>
      <c r="G90" s="0" t="s">
        <v>2911</v>
      </c>
    </row>
    <row customHeight="1" ht="11.25">
      <c r="A91" s="0" t="s">
        <v>16</v>
      </c>
      <c r="B91" s="0" t="s">
        <v>2892</v>
      </c>
      <c r="C91" s="0" t="s">
        <v>2893</v>
      </c>
      <c r="D91" s="0" t="s">
        <v>2912</v>
      </c>
      <c r="E91" s="0" t="s">
        <v>2913</v>
      </c>
      <c r="F91" s="0" t="s">
        <v>2706</v>
      </c>
      <c r="G91" s="0" t="s">
        <v>2914</v>
      </c>
    </row>
    <row customHeight="1" ht="11.25">
      <c r="A92" s="0" t="s">
        <v>16</v>
      </c>
      <c r="B92" s="0" t="s">
        <v>2892</v>
      </c>
      <c r="C92" s="0" t="s">
        <v>2893</v>
      </c>
      <c r="D92" s="0" t="s">
        <v>2915</v>
      </c>
      <c r="E92" s="0" t="s">
        <v>2916</v>
      </c>
      <c r="F92" s="0" t="s">
        <v>2706</v>
      </c>
      <c r="G92" s="0" t="s">
        <v>2917</v>
      </c>
    </row>
    <row customHeight="1" ht="11.25">
      <c r="A93" s="0" t="s">
        <v>16</v>
      </c>
      <c r="B93" s="0" t="s">
        <v>2892</v>
      </c>
      <c r="C93" s="0" t="s">
        <v>2893</v>
      </c>
      <c r="D93" s="0" t="s">
        <v>2918</v>
      </c>
      <c r="E93" s="0" t="s">
        <v>2919</v>
      </c>
      <c r="F93" s="0" t="s">
        <v>2706</v>
      </c>
      <c r="G93" s="0" t="s">
        <v>2920</v>
      </c>
    </row>
    <row customHeight="1" ht="11.25">
      <c r="A94" s="0" t="s">
        <v>16</v>
      </c>
      <c r="B94" s="0" t="s">
        <v>2892</v>
      </c>
      <c r="C94" s="0" t="s">
        <v>2893</v>
      </c>
      <c r="D94" s="0" t="s">
        <v>2921</v>
      </c>
      <c r="E94" s="0" t="s">
        <v>2922</v>
      </c>
      <c r="F94" s="0" t="s">
        <v>2706</v>
      </c>
      <c r="G94" s="0" t="s">
        <v>2923</v>
      </c>
    </row>
    <row customHeight="1" ht="11.25">
      <c r="A95" s="0" t="s">
        <v>16</v>
      </c>
      <c r="B95" s="0" t="s">
        <v>2924</v>
      </c>
      <c r="C95" s="0" t="s">
        <v>2925</v>
      </c>
      <c r="D95" s="0" t="s">
        <v>2926</v>
      </c>
      <c r="E95" s="0" t="s">
        <v>2927</v>
      </c>
      <c r="F95" s="0" t="s">
        <v>2706</v>
      </c>
      <c r="G95" s="0" t="s">
        <v>2928</v>
      </c>
    </row>
    <row customHeight="1" ht="11.25">
      <c r="A96" s="0" t="s">
        <v>16</v>
      </c>
      <c r="B96" s="0" t="s">
        <v>2924</v>
      </c>
      <c r="C96" s="0" t="s">
        <v>2925</v>
      </c>
      <c r="D96" s="0" t="s">
        <v>2924</v>
      </c>
      <c r="E96" s="0" t="s">
        <v>2925</v>
      </c>
      <c r="F96" s="0" t="s">
        <v>2710</v>
      </c>
      <c r="G96" s="0" t="s">
        <v>2929</v>
      </c>
    </row>
    <row customHeight="1" ht="11.25">
      <c r="A97" s="0" t="s">
        <v>16</v>
      </c>
      <c r="B97" s="0" t="s">
        <v>2924</v>
      </c>
      <c r="C97" s="0" t="s">
        <v>2925</v>
      </c>
      <c r="D97" s="0" t="s">
        <v>2930</v>
      </c>
      <c r="E97" s="0" t="s">
        <v>2931</v>
      </c>
      <c r="F97" s="0" t="s">
        <v>2706</v>
      </c>
      <c r="G97" s="0" t="s">
        <v>2932</v>
      </c>
    </row>
    <row customHeight="1" ht="11.25">
      <c r="A98" s="0" t="s">
        <v>16</v>
      </c>
      <c r="B98" s="0" t="s">
        <v>2924</v>
      </c>
      <c r="C98" s="0" t="s">
        <v>2925</v>
      </c>
      <c r="D98" s="0" t="s">
        <v>2933</v>
      </c>
      <c r="E98" s="0" t="s">
        <v>2934</v>
      </c>
      <c r="F98" s="0" t="s">
        <v>2706</v>
      </c>
      <c r="G98" s="0" t="s">
        <v>2935</v>
      </c>
    </row>
    <row customHeight="1" ht="11.25">
      <c r="A99" s="0" t="s">
        <v>16</v>
      </c>
      <c r="B99" s="0" t="s">
        <v>2924</v>
      </c>
      <c r="C99" s="0" t="s">
        <v>2925</v>
      </c>
      <c r="D99" s="0" t="s">
        <v>2936</v>
      </c>
      <c r="E99" s="0" t="s">
        <v>2937</v>
      </c>
      <c r="F99" s="0" t="s">
        <v>2706</v>
      </c>
      <c r="G99" s="0" t="s">
        <v>2938</v>
      </c>
    </row>
    <row customHeight="1" ht="11.25">
      <c r="A100" s="0" t="s">
        <v>16</v>
      </c>
      <c r="B100" s="0" t="s">
        <v>2924</v>
      </c>
      <c r="C100" s="0" t="s">
        <v>2925</v>
      </c>
      <c r="D100" s="0" t="s">
        <v>2939</v>
      </c>
      <c r="E100" s="0" t="s">
        <v>2940</v>
      </c>
      <c r="F100" s="0" t="s">
        <v>2706</v>
      </c>
      <c r="G100" s="0" t="s">
        <v>2941</v>
      </c>
    </row>
    <row customHeight="1" ht="11.25">
      <c r="A101" s="0" t="s">
        <v>16</v>
      </c>
      <c r="B101" s="0" t="s">
        <v>2924</v>
      </c>
      <c r="C101" s="0" t="s">
        <v>2925</v>
      </c>
      <c r="D101" s="0" t="s">
        <v>2942</v>
      </c>
      <c r="E101" s="0" t="s">
        <v>2943</v>
      </c>
      <c r="F101" s="0" t="s">
        <v>2706</v>
      </c>
      <c r="G101" s="0" t="s">
        <v>2944</v>
      </c>
    </row>
    <row customHeight="1" ht="11.25">
      <c r="A102" s="0" t="s">
        <v>16</v>
      </c>
      <c r="B102" s="0" t="s">
        <v>2924</v>
      </c>
      <c r="C102" s="0" t="s">
        <v>2925</v>
      </c>
      <c r="D102" s="0" t="s">
        <v>2945</v>
      </c>
      <c r="E102" s="0" t="s">
        <v>2946</v>
      </c>
      <c r="F102" s="0" t="s">
        <v>2706</v>
      </c>
      <c r="G102" s="0" t="s">
        <v>2947</v>
      </c>
    </row>
    <row customHeight="1" ht="11.25">
      <c r="A103" s="0" t="s">
        <v>16</v>
      </c>
      <c r="B103" s="0" t="s">
        <v>2948</v>
      </c>
      <c r="C103" s="0" t="s">
        <v>2949</v>
      </c>
      <c r="D103" s="0" t="s">
        <v>2948</v>
      </c>
      <c r="E103" s="0" t="s">
        <v>2949</v>
      </c>
      <c r="F103" s="0" t="s">
        <v>2710</v>
      </c>
      <c r="G103" s="0" t="s">
        <v>2950</v>
      </c>
    </row>
    <row customHeight="1" ht="11.25">
      <c r="A104" s="0" t="s">
        <v>16</v>
      </c>
      <c r="B104" s="0" t="s">
        <v>2948</v>
      </c>
      <c r="C104" s="0" t="s">
        <v>2949</v>
      </c>
      <c r="D104" s="0" t="s">
        <v>2951</v>
      </c>
      <c r="E104" s="0" t="s">
        <v>2952</v>
      </c>
      <c r="F104" s="0" t="s">
        <v>2706</v>
      </c>
      <c r="G104" s="0" t="s">
        <v>2953</v>
      </c>
    </row>
    <row customHeight="1" ht="11.25">
      <c r="A105" s="0" t="s">
        <v>16</v>
      </c>
      <c r="B105" s="0" t="s">
        <v>2948</v>
      </c>
      <c r="C105" s="0" t="s">
        <v>2949</v>
      </c>
      <c r="D105" s="0" t="s">
        <v>2954</v>
      </c>
      <c r="E105" s="0" t="s">
        <v>2955</v>
      </c>
      <c r="F105" s="0" t="s">
        <v>2706</v>
      </c>
      <c r="G105" s="0" t="s">
        <v>2956</v>
      </c>
    </row>
    <row customHeight="1" ht="11.25">
      <c r="A106" s="0" t="s">
        <v>16</v>
      </c>
      <c r="B106" s="0" t="s">
        <v>2948</v>
      </c>
      <c r="C106" s="0" t="s">
        <v>2949</v>
      </c>
      <c r="D106" s="0" t="s">
        <v>2957</v>
      </c>
      <c r="E106" s="0" t="s">
        <v>2958</v>
      </c>
      <c r="F106" s="0" t="s">
        <v>2706</v>
      </c>
      <c r="G106" s="0" t="s">
        <v>2959</v>
      </c>
    </row>
    <row customHeight="1" ht="11.25">
      <c r="A107" s="0" t="s">
        <v>16</v>
      </c>
      <c r="B107" s="0" t="s">
        <v>2948</v>
      </c>
      <c r="C107" s="0" t="s">
        <v>2949</v>
      </c>
      <c r="D107" s="0" t="s">
        <v>2960</v>
      </c>
      <c r="E107" s="0" t="s">
        <v>2961</v>
      </c>
      <c r="F107" s="0" t="s">
        <v>2706</v>
      </c>
      <c r="G107" s="0" t="s">
        <v>2962</v>
      </c>
    </row>
    <row customHeight="1" ht="11.25">
      <c r="A108" s="0" t="s">
        <v>16</v>
      </c>
      <c r="B108" s="0" t="s">
        <v>2948</v>
      </c>
      <c r="C108" s="0" t="s">
        <v>2949</v>
      </c>
      <c r="D108" s="0" t="s">
        <v>2831</v>
      </c>
      <c r="E108" s="0" t="s">
        <v>2963</v>
      </c>
      <c r="F108" s="0" t="s">
        <v>2706</v>
      </c>
      <c r="G108" s="0" t="s">
        <v>2964</v>
      </c>
    </row>
    <row customHeight="1" ht="11.25">
      <c r="A109" s="0" t="s">
        <v>16</v>
      </c>
      <c r="B109" s="0" t="s">
        <v>101</v>
      </c>
      <c r="C109" s="0" t="s">
        <v>2965</v>
      </c>
      <c r="D109" s="0" t="s">
        <v>2966</v>
      </c>
      <c r="E109" s="0" t="s">
        <v>2967</v>
      </c>
      <c r="F109" s="0" t="s">
        <v>2706</v>
      </c>
      <c r="G109" s="0" t="s">
        <v>2968</v>
      </c>
    </row>
    <row customHeight="1" ht="11.25">
      <c r="A110" s="0" t="s">
        <v>16</v>
      </c>
      <c r="B110" s="0" t="s">
        <v>101</v>
      </c>
      <c r="C110" s="0" t="s">
        <v>2965</v>
      </c>
      <c r="D110" s="0" t="s">
        <v>2969</v>
      </c>
      <c r="E110" s="0" t="s">
        <v>2970</v>
      </c>
      <c r="F110" s="0" t="s">
        <v>2706</v>
      </c>
      <c r="G110" s="0" t="s">
        <v>2971</v>
      </c>
    </row>
    <row customHeight="1" ht="11.25">
      <c r="A111" s="0" t="s">
        <v>16</v>
      </c>
      <c r="B111" s="0" t="s">
        <v>101</v>
      </c>
      <c r="C111" s="0" t="s">
        <v>2965</v>
      </c>
      <c r="D111" s="0" t="s">
        <v>2972</v>
      </c>
      <c r="E111" s="0" t="s">
        <v>2973</v>
      </c>
      <c r="F111" s="0" t="s">
        <v>2706</v>
      </c>
      <c r="G111" s="0" t="s">
        <v>2974</v>
      </c>
    </row>
    <row customHeight="1" ht="11.25">
      <c r="A112" s="0" t="s">
        <v>16</v>
      </c>
      <c r="B112" s="0" t="s">
        <v>101</v>
      </c>
      <c r="C112" s="0" t="s">
        <v>2965</v>
      </c>
      <c r="D112" s="0" t="s">
        <v>2975</v>
      </c>
      <c r="E112" s="0" t="s">
        <v>2976</v>
      </c>
      <c r="F112" s="0" t="s">
        <v>2741</v>
      </c>
      <c r="G112" s="0" t="s">
        <v>2977</v>
      </c>
    </row>
    <row customHeight="1" ht="11.25">
      <c r="A113" s="0" t="s">
        <v>16</v>
      </c>
      <c r="B113" s="0" t="s">
        <v>101</v>
      </c>
      <c r="C113" s="0" t="s">
        <v>2965</v>
      </c>
      <c r="D113" s="0" t="s">
        <v>2978</v>
      </c>
      <c r="E113" s="0" t="s">
        <v>2979</v>
      </c>
      <c r="F113" s="0" t="s">
        <v>2706</v>
      </c>
      <c r="G113" s="0" t="s">
        <v>2980</v>
      </c>
    </row>
    <row customHeight="1" ht="11.25">
      <c r="A114" s="0" t="s">
        <v>16</v>
      </c>
      <c r="B114" s="0" t="s">
        <v>101</v>
      </c>
      <c r="C114" s="0" t="s">
        <v>2965</v>
      </c>
      <c r="D114" s="0" t="s">
        <v>2981</v>
      </c>
      <c r="E114" s="0" t="s">
        <v>2982</v>
      </c>
      <c r="F114" s="0" t="s">
        <v>2706</v>
      </c>
      <c r="G114" s="0" t="s">
        <v>2983</v>
      </c>
    </row>
    <row customHeight="1" ht="11.25">
      <c r="A115" s="0" t="s">
        <v>16</v>
      </c>
      <c r="B115" s="0" t="s">
        <v>101</v>
      </c>
      <c r="C115" s="0" t="s">
        <v>2965</v>
      </c>
      <c r="D115" s="0" t="s">
        <v>2984</v>
      </c>
      <c r="E115" s="0" t="s">
        <v>2985</v>
      </c>
      <c r="F115" s="0" t="s">
        <v>2706</v>
      </c>
      <c r="G115" s="0" t="s">
        <v>2986</v>
      </c>
    </row>
    <row customHeight="1" ht="11.25">
      <c r="A116" s="0" t="s">
        <v>16</v>
      </c>
      <c r="B116" s="0" t="s">
        <v>101</v>
      </c>
      <c r="C116" s="0" t="s">
        <v>2965</v>
      </c>
      <c r="D116" s="0" t="s">
        <v>2883</v>
      </c>
      <c r="E116" s="0" t="s">
        <v>2987</v>
      </c>
      <c r="F116" s="0" t="s">
        <v>2706</v>
      </c>
      <c r="G116" s="0" t="s">
        <v>2988</v>
      </c>
    </row>
    <row customHeight="1" ht="11.25">
      <c r="A117" s="0" t="s">
        <v>16</v>
      </c>
      <c r="B117" s="0" t="s">
        <v>101</v>
      </c>
      <c r="C117" s="0" t="s">
        <v>2965</v>
      </c>
      <c r="D117" s="0" t="s">
        <v>2989</v>
      </c>
      <c r="E117" s="0" t="s">
        <v>2990</v>
      </c>
      <c r="F117" s="0" t="s">
        <v>2706</v>
      </c>
      <c r="G117" s="0" t="s">
        <v>2991</v>
      </c>
    </row>
    <row customHeight="1" ht="11.25">
      <c r="A118" s="0" t="s">
        <v>16</v>
      </c>
      <c r="B118" s="0" t="s">
        <v>101</v>
      </c>
      <c r="C118" s="0" t="s">
        <v>2965</v>
      </c>
      <c r="D118" s="0" t="s">
        <v>101</v>
      </c>
      <c r="E118" s="0" t="s">
        <v>2965</v>
      </c>
      <c r="F118" s="0" t="s">
        <v>2710</v>
      </c>
      <c r="G118" s="0" t="s">
        <v>2992</v>
      </c>
    </row>
    <row customHeight="1" ht="11.25">
      <c r="A119" s="0" t="s">
        <v>16</v>
      </c>
      <c r="B119" s="0" t="s">
        <v>101</v>
      </c>
      <c r="C119" s="0" t="s">
        <v>2965</v>
      </c>
      <c r="D119" s="0" t="s">
        <v>2993</v>
      </c>
      <c r="E119" s="0" t="s">
        <v>2994</v>
      </c>
      <c r="F119" s="0" t="s">
        <v>2706</v>
      </c>
      <c r="G119" s="0" t="s">
        <v>2995</v>
      </c>
    </row>
    <row customHeight="1" ht="11.25">
      <c r="A120" s="0" t="s">
        <v>16</v>
      </c>
      <c r="B120" s="0" t="s">
        <v>101</v>
      </c>
      <c r="C120" s="0" t="s">
        <v>2965</v>
      </c>
      <c r="D120" s="0" t="s">
        <v>2996</v>
      </c>
      <c r="E120" s="0" t="s">
        <v>2997</v>
      </c>
      <c r="F120" s="0" t="s">
        <v>2706</v>
      </c>
      <c r="G120" s="0" t="s">
        <v>2998</v>
      </c>
    </row>
    <row customHeight="1" ht="11.25">
      <c r="A121" s="0" t="s">
        <v>16</v>
      </c>
      <c r="B121" s="0" t="s">
        <v>101</v>
      </c>
      <c r="C121" s="0" t="s">
        <v>2965</v>
      </c>
      <c r="D121" s="0" t="s">
        <v>2999</v>
      </c>
      <c r="E121" s="0" t="s">
        <v>3000</v>
      </c>
      <c r="F121" s="0" t="s">
        <v>2706</v>
      </c>
      <c r="G121" s="0" t="s">
        <v>3001</v>
      </c>
    </row>
    <row customHeight="1" ht="11.25">
      <c r="A122" s="0" t="s">
        <v>16</v>
      </c>
      <c r="B122" s="0" t="s">
        <v>101</v>
      </c>
      <c r="C122" s="0" t="s">
        <v>2965</v>
      </c>
      <c r="D122" s="0" t="s">
        <v>102</v>
      </c>
      <c r="E122" s="0" t="s">
        <v>103</v>
      </c>
      <c r="F122" s="0" t="s">
        <v>2706</v>
      </c>
      <c r="G122" s="0" t="s">
        <v>100</v>
      </c>
    </row>
    <row customHeight="1" ht="11.25">
      <c r="A123" s="0" t="s">
        <v>16</v>
      </c>
      <c r="B123" s="0" t="s">
        <v>3002</v>
      </c>
      <c r="C123" s="0" t="s">
        <v>3003</v>
      </c>
      <c r="D123" s="0" t="s">
        <v>3004</v>
      </c>
      <c r="E123" s="0" t="s">
        <v>3005</v>
      </c>
      <c r="F123" s="0" t="s">
        <v>2706</v>
      </c>
      <c r="G123" s="0" t="s">
        <v>3006</v>
      </c>
    </row>
    <row customHeight="1" ht="11.25">
      <c r="A124" s="0" t="s">
        <v>16</v>
      </c>
      <c r="B124" s="0" t="s">
        <v>3002</v>
      </c>
      <c r="C124" s="0" t="s">
        <v>3003</v>
      </c>
      <c r="D124" s="0" t="s">
        <v>3007</v>
      </c>
      <c r="E124" s="0" t="s">
        <v>3008</v>
      </c>
      <c r="F124" s="0" t="s">
        <v>2706</v>
      </c>
      <c r="G124" s="0" t="s">
        <v>3009</v>
      </c>
    </row>
    <row customHeight="1" ht="11.25">
      <c r="A125" s="0" t="s">
        <v>16</v>
      </c>
      <c r="B125" s="0" t="s">
        <v>3002</v>
      </c>
      <c r="C125" s="0" t="s">
        <v>3003</v>
      </c>
      <c r="D125" s="0" t="s">
        <v>3010</v>
      </c>
      <c r="E125" s="0" t="s">
        <v>3011</v>
      </c>
      <c r="F125" s="0" t="s">
        <v>2706</v>
      </c>
      <c r="G125" s="0" t="s">
        <v>3012</v>
      </c>
    </row>
    <row customHeight="1" ht="11.25">
      <c r="A126" s="0" t="s">
        <v>16</v>
      </c>
      <c r="B126" s="0" t="s">
        <v>3002</v>
      </c>
      <c r="C126" s="0" t="s">
        <v>3003</v>
      </c>
      <c r="D126" s="0" t="s">
        <v>3013</v>
      </c>
      <c r="E126" s="0" t="s">
        <v>3014</v>
      </c>
      <c r="F126" s="0" t="s">
        <v>2706</v>
      </c>
      <c r="G126" s="0" t="s">
        <v>3015</v>
      </c>
    </row>
    <row customHeight="1" ht="11.25">
      <c r="A127" s="0" t="s">
        <v>16</v>
      </c>
      <c r="B127" s="0" t="s">
        <v>3002</v>
      </c>
      <c r="C127" s="0" t="s">
        <v>3003</v>
      </c>
      <c r="D127" s="0" t="s">
        <v>3016</v>
      </c>
      <c r="E127" s="0" t="s">
        <v>3017</v>
      </c>
      <c r="F127" s="0" t="s">
        <v>2706</v>
      </c>
      <c r="G127" s="0" t="s">
        <v>3018</v>
      </c>
    </row>
    <row customHeight="1" ht="11.25">
      <c r="A128" s="0" t="s">
        <v>16</v>
      </c>
      <c r="B128" s="0" t="s">
        <v>3002</v>
      </c>
      <c r="C128" s="0" t="s">
        <v>3003</v>
      </c>
      <c r="D128" s="0" t="s">
        <v>3019</v>
      </c>
      <c r="E128" s="0" t="s">
        <v>3020</v>
      </c>
      <c r="F128" s="0" t="s">
        <v>2706</v>
      </c>
      <c r="G128" s="0" t="s">
        <v>3021</v>
      </c>
    </row>
    <row customHeight="1" ht="11.25">
      <c r="A129" s="0" t="s">
        <v>16</v>
      </c>
      <c r="B129" s="0" t="s">
        <v>3002</v>
      </c>
      <c r="C129" s="0" t="s">
        <v>3003</v>
      </c>
      <c r="D129" s="0" t="s">
        <v>3022</v>
      </c>
      <c r="E129" s="0" t="s">
        <v>3023</v>
      </c>
      <c r="F129" s="0" t="s">
        <v>2706</v>
      </c>
      <c r="G129" s="0" t="s">
        <v>3024</v>
      </c>
    </row>
    <row customHeight="1" ht="11.25">
      <c r="A130" s="0" t="s">
        <v>16</v>
      </c>
      <c r="B130" s="0" t="s">
        <v>3002</v>
      </c>
      <c r="C130" s="0" t="s">
        <v>3003</v>
      </c>
      <c r="D130" s="0" t="s">
        <v>3025</v>
      </c>
      <c r="E130" s="0" t="s">
        <v>3026</v>
      </c>
      <c r="F130" s="0" t="s">
        <v>2706</v>
      </c>
      <c r="G130" s="0" t="s">
        <v>3027</v>
      </c>
    </row>
    <row customHeight="1" ht="11.25">
      <c r="A131" s="0" t="s">
        <v>16</v>
      </c>
      <c r="B131" s="0" t="s">
        <v>3002</v>
      </c>
      <c r="C131" s="0" t="s">
        <v>3003</v>
      </c>
      <c r="D131" s="0" t="s">
        <v>2912</v>
      </c>
      <c r="E131" s="0" t="s">
        <v>3028</v>
      </c>
      <c r="F131" s="0" t="s">
        <v>2706</v>
      </c>
      <c r="G131" s="0" t="s">
        <v>3029</v>
      </c>
    </row>
    <row customHeight="1" ht="11.25">
      <c r="A132" s="0" t="s">
        <v>16</v>
      </c>
      <c r="B132" s="0" t="s">
        <v>3002</v>
      </c>
      <c r="C132" s="0" t="s">
        <v>3003</v>
      </c>
      <c r="D132" s="0" t="s">
        <v>3002</v>
      </c>
      <c r="E132" s="0" t="s">
        <v>3003</v>
      </c>
      <c r="F132" s="0" t="s">
        <v>2710</v>
      </c>
      <c r="G132" s="0" t="s">
        <v>3030</v>
      </c>
    </row>
    <row customHeight="1" ht="11.25">
      <c r="A133" s="0" t="s">
        <v>16</v>
      </c>
      <c r="B133" s="0" t="s">
        <v>3002</v>
      </c>
      <c r="C133" s="0" t="s">
        <v>3003</v>
      </c>
      <c r="D133" s="0" t="s">
        <v>3031</v>
      </c>
      <c r="E133" s="0" t="s">
        <v>3032</v>
      </c>
      <c r="F133" s="0" t="s">
        <v>2706</v>
      </c>
      <c r="G133" s="0" t="s">
        <v>3033</v>
      </c>
    </row>
    <row customHeight="1" ht="11.25">
      <c r="A134" s="0" t="s">
        <v>16</v>
      </c>
      <c r="B134" s="0" t="s">
        <v>3002</v>
      </c>
      <c r="C134" s="0" t="s">
        <v>3003</v>
      </c>
      <c r="D134" s="0" t="s">
        <v>3034</v>
      </c>
      <c r="E134" s="0" t="s">
        <v>3035</v>
      </c>
      <c r="F134" s="0" t="s">
        <v>2706</v>
      </c>
      <c r="G134" s="0" t="s">
        <v>3036</v>
      </c>
    </row>
    <row customHeight="1" ht="11.25">
      <c r="A135" s="0" t="s">
        <v>16</v>
      </c>
      <c r="B135" s="0" t="s">
        <v>3002</v>
      </c>
      <c r="C135" s="0" t="s">
        <v>3003</v>
      </c>
      <c r="D135" s="0" t="s">
        <v>3037</v>
      </c>
      <c r="E135" s="0" t="s">
        <v>3038</v>
      </c>
      <c r="F135" s="0" t="s">
        <v>2706</v>
      </c>
      <c r="G135" s="0" t="s">
        <v>3039</v>
      </c>
    </row>
    <row customHeight="1" ht="11.25">
      <c r="A136" s="0" t="s">
        <v>16</v>
      </c>
      <c r="B136" s="0" t="s">
        <v>3002</v>
      </c>
      <c r="C136" s="0" t="s">
        <v>3003</v>
      </c>
      <c r="D136" s="0" t="s">
        <v>3040</v>
      </c>
      <c r="E136" s="0" t="s">
        <v>3041</v>
      </c>
      <c r="F136" s="0" t="s">
        <v>2706</v>
      </c>
      <c r="G136" s="0" t="s">
        <v>3042</v>
      </c>
    </row>
    <row customHeight="1" ht="11.25">
      <c r="A137" s="0" t="s">
        <v>16</v>
      </c>
      <c r="B137" s="0" t="s">
        <v>3002</v>
      </c>
      <c r="C137" s="0" t="s">
        <v>3003</v>
      </c>
      <c r="D137" s="0" t="s">
        <v>3043</v>
      </c>
      <c r="E137" s="0" t="s">
        <v>3044</v>
      </c>
      <c r="F137" s="0" t="s">
        <v>2706</v>
      </c>
      <c r="G137" s="0" t="s">
        <v>3045</v>
      </c>
    </row>
    <row customHeight="1" ht="11.25">
      <c r="A138" s="0" t="s">
        <v>16</v>
      </c>
      <c r="B138" s="0" t="s">
        <v>3002</v>
      </c>
      <c r="C138" s="0" t="s">
        <v>3003</v>
      </c>
      <c r="D138" s="0" t="s">
        <v>3046</v>
      </c>
      <c r="E138" s="0" t="s">
        <v>3047</v>
      </c>
      <c r="F138" s="0" t="s">
        <v>2706</v>
      </c>
      <c r="G138" s="0" t="s">
        <v>3048</v>
      </c>
    </row>
    <row customHeight="1" ht="11.25">
      <c r="A139" s="0" t="s">
        <v>16</v>
      </c>
      <c r="B139" s="0" t="s">
        <v>3002</v>
      </c>
      <c r="C139" s="0" t="s">
        <v>3003</v>
      </c>
      <c r="D139" s="0" t="s">
        <v>3049</v>
      </c>
      <c r="E139" s="0" t="s">
        <v>3050</v>
      </c>
      <c r="F139" s="0" t="s">
        <v>2706</v>
      </c>
      <c r="G139" s="0" t="s">
        <v>3051</v>
      </c>
    </row>
    <row customHeight="1" ht="11.25">
      <c r="A140" s="0" t="s">
        <v>16</v>
      </c>
      <c r="B140" s="0" t="s">
        <v>3052</v>
      </c>
      <c r="C140" s="0" t="s">
        <v>3053</v>
      </c>
      <c r="D140" s="0" t="s">
        <v>3054</v>
      </c>
      <c r="E140" s="0" t="s">
        <v>3055</v>
      </c>
      <c r="F140" s="0" t="s">
        <v>2706</v>
      </c>
      <c r="G140" s="0" t="s">
        <v>3056</v>
      </c>
    </row>
    <row customHeight="1" ht="11.25">
      <c r="A141" s="0" t="s">
        <v>16</v>
      </c>
      <c r="B141" s="0" t="s">
        <v>3052</v>
      </c>
      <c r="C141" s="0" t="s">
        <v>3053</v>
      </c>
      <c r="D141" s="0" t="s">
        <v>3057</v>
      </c>
      <c r="E141" s="0" t="s">
        <v>3058</v>
      </c>
      <c r="F141" s="0" t="s">
        <v>2706</v>
      </c>
      <c r="G141" s="0" t="s">
        <v>3059</v>
      </c>
    </row>
    <row customHeight="1" ht="11.25">
      <c r="A142" s="0" t="s">
        <v>16</v>
      </c>
      <c r="B142" s="0" t="s">
        <v>3052</v>
      </c>
      <c r="C142" s="0" t="s">
        <v>3053</v>
      </c>
      <c r="D142" s="0" t="s">
        <v>3060</v>
      </c>
      <c r="E142" s="0" t="s">
        <v>3061</v>
      </c>
      <c r="F142" s="0" t="s">
        <v>2706</v>
      </c>
      <c r="G142" s="0" t="s">
        <v>3062</v>
      </c>
    </row>
    <row customHeight="1" ht="11.25">
      <c r="A143" s="0" t="s">
        <v>16</v>
      </c>
      <c r="B143" s="0" t="s">
        <v>3052</v>
      </c>
      <c r="C143" s="0" t="s">
        <v>3053</v>
      </c>
      <c r="D143" s="0" t="s">
        <v>3063</v>
      </c>
      <c r="E143" s="0" t="s">
        <v>3064</v>
      </c>
      <c r="F143" s="0" t="s">
        <v>2706</v>
      </c>
      <c r="G143" s="0" t="s">
        <v>3065</v>
      </c>
    </row>
    <row customHeight="1" ht="11.25">
      <c r="A144" s="0" t="s">
        <v>16</v>
      </c>
      <c r="B144" s="0" t="s">
        <v>3052</v>
      </c>
      <c r="C144" s="0" t="s">
        <v>3053</v>
      </c>
      <c r="D144" s="0" t="s">
        <v>3066</v>
      </c>
      <c r="E144" s="0" t="s">
        <v>3067</v>
      </c>
      <c r="F144" s="0" t="s">
        <v>2709</v>
      </c>
      <c r="G144" s="0" t="s">
        <v>3068</v>
      </c>
    </row>
    <row customHeight="1" ht="11.25">
      <c r="A145" s="0" t="s">
        <v>16</v>
      </c>
      <c r="B145" s="0" t="s">
        <v>3052</v>
      </c>
      <c r="C145" s="0" t="s">
        <v>3053</v>
      </c>
      <c r="D145" s="0" t="s">
        <v>3052</v>
      </c>
      <c r="E145" s="0" t="s">
        <v>3053</v>
      </c>
      <c r="F145" s="0" t="s">
        <v>2710</v>
      </c>
      <c r="G145" s="0" t="s">
        <v>3069</v>
      </c>
    </row>
    <row customHeight="1" ht="11.25">
      <c r="A146" s="0" t="s">
        <v>16</v>
      </c>
      <c r="B146" s="0" t="s">
        <v>3052</v>
      </c>
      <c r="C146" s="0" t="s">
        <v>3053</v>
      </c>
      <c r="D146" s="0" t="s">
        <v>2862</v>
      </c>
      <c r="E146" s="0" t="s">
        <v>3070</v>
      </c>
      <c r="F146" s="0" t="s">
        <v>2706</v>
      </c>
      <c r="G146" s="0" t="s">
        <v>3071</v>
      </c>
    </row>
    <row customHeight="1" ht="11.25">
      <c r="A147" s="0" t="s">
        <v>16</v>
      </c>
      <c r="B147" s="0" t="s">
        <v>3052</v>
      </c>
      <c r="C147" s="0" t="s">
        <v>3053</v>
      </c>
      <c r="D147" s="0" t="s">
        <v>3072</v>
      </c>
      <c r="E147" s="0" t="s">
        <v>3073</v>
      </c>
      <c r="F147" s="0" t="s">
        <v>2706</v>
      </c>
      <c r="G147" s="0" t="s">
        <v>3074</v>
      </c>
    </row>
    <row customHeight="1" ht="11.25">
      <c r="A148" s="0" t="s">
        <v>16</v>
      </c>
      <c r="B148" s="0" t="s">
        <v>3052</v>
      </c>
      <c r="C148" s="0" t="s">
        <v>3053</v>
      </c>
      <c r="D148" s="0" t="s">
        <v>3075</v>
      </c>
      <c r="E148" s="0" t="s">
        <v>3076</v>
      </c>
      <c r="F148" s="0" t="s">
        <v>2706</v>
      </c>
      <c r="G148" s="0" t="s">
        <v>3077</v>
      </c>
    </row>
    <row customHeight="1" ht="11.25">
      <c r="A149" s="0" t="s">
        <v>16</v>
      </c>
      <c r="B149" s="0" t="s">
        <v>3078</v>
      </c>
      <c r="C149" s="0" t="s">
        <v>3079</v>
      </c>
      <c r="D149" s="0" t="s">
        <v>3080</v>
      </c>
      <c r="E149" s="0" t="s">
        <v>3081</v>
      </c>
      <c r="F149" s="0" t="s">
        <v>2706</v>
      </c>
      <c r="G149" s="0" t="s">
        <v>3082</v>
      </c>
    </row>
    <row customHeight="1" ht="11.25">
      <c r="A150" s="0" t="s">
        <v>16</v>
      </c>
      <c r="B150" s="0" t="s">
        <v>3078</v>
      </c>
      <c r="C150" s="0" t="s">
        <v>3079</v>
      </c>
      <c r="D150" s="0" t="s">
        <v>3083</v>
      </c>
      <c r="E150" s="0" t="s">
        <v>3084</v>
      </c>
      <c r="F150" s="0" t="s">
        <v>2706</v>
      </c>
      <c r="G150" s="0" t="s">
        <v>3085</v>
      </c>
    </row>
    <row customHeight="1" ht="11.25">
      <c r="A151" s="0" t="s">
        <v>16</v>
      </c>
      <c r="B151" s="0" t="s">
        <v>3078</v>
      </c>
      <c r="C151" s="0" t="s">
        <v>3079</v>
      </c>
      <c r="D151" s="0" t="s">
        <v>3086</v>
      </c>
      <c r="E151" s="0" t="s">
        <v>3087</v>
      </c>
      <c r="F151" s="0" t="s">
        <v>2706</v>
      </c>
      <c r="G151" s="0" t="s">
        <v>3088</v>
      </c>
    </row>
    <row customHeight="1" ht="11.25">
      <c r="A152" s="0" t="s">
        <v>16</v>
      </c>
      <c r="B152" s="0" t="s">
        <v>3078</v>
      </c>
      <c r="C152" s="0" t="s">
        <v>3079</v>
      </c>
      <c r="D152" s="0" t="s">
        <v>3089</v>
      </c>
      <c r="E152" s="0" t="s">
        <v>3090</v>
      </c>
      <c r="F152" s="0" t="s">
        <v>2706</v>
      </c>
      <c r="G152" s="0" t="s">
        <v>3091</v>
      </c>
    </row>
    <row customHeight="1" ht="11.25">
      <c r="A153" s="0" t="s">
        <v>16</v>
      </c>
      <c r="B153" s="0" t="s">
        <v>3078</v>
      </c>
      <c r="C153" s="0" t="s">
        <v>3079</v>
      </c>
      <c r="D153" s="0" t="s">
        <v>3092</v>
      </c>
      <c r="E153" s="0" t="s">
        <v>3093</v>
      </c>
      <c r="F153" s="0" t="s">
        <v>2706</v>
      </c>
      <c r="G153" s="0" t="s">
        <v>3094</v>
      </c>
    </row>
    <row customHeight="1" ht="11.25">
      <c r="A154" s="0" t="s">
        <v>16</v>
      </c>
      <c r="B154" s="0" t="s">
        <v>3078</v>
      </c>
      <c r="C154" s="0" t="s">
        <v>3079</v>
      </c>
      <c r="D154" s="0" t="s">
        <v>3095</v>
      </c>
      <c r="E154" s="0" t="s">
        <v>3096</v>
      </c>
      <c r="F154" s="0" t="s">
        <v>2706</v>
      </c>
      <c r="G154" s="0" t="s">
        <v>3097</v>
      </c>
    </row>
    <row customHeight="1" ht="11.25">
      <c r="A155" s="0" t="s">
        <v>16</v>
      </c>
      <c r="B155" s="0" t="s">
        <v>3078</v>
      </c>
      <c r="C155" s="0" t="s">
        <v>3079</v>
      </c>
      <c r="D155" s="0" t="s">
        <v>3078</v>
      </c>
      <c r="E155" s="0" t="s">
        <v>3079</v>
      </c>
      <c r="F155" s="0" t="s">
        <v>2710</v>
      </c>
      <c r="G155" s="0" t="s">
        <v>3098</v>
      </c>
    </row>
    <row customHeight="1" ht="11.25">
      <c r="A156" s="0" t="s">
        <v>16</v>
      </c>
      <c r="B156" s="0" t="s">
        <v>3078</v>
      </c>
      <c r="C156" s="0" t="s">
        <v>3079</v>
      </c>
      <c r="D156" s="0" t="s">
        <v>3099</v>
      </c>
      <c r="E156" s="0" t="s">
        <v>3100</v>
      </c>
      <c r="F156" s="0" t="s">
        <v>2706</v>
      </c>
      <c r="G156" s="0" t="s">
        <v>3101</v>
      </c>
    </row>
    <row customHeight="1" ht="11.25">
      <c r="A157" s="0" t="s">
        <v>16</v>
      </c>
      <c r="B157" s="0" t="s">
        <v>3078</v>
      </c>
      <c r="C157" s="0" t="s">
        <v>3079</v>
      </c>
      <c r="D157" s="0" t="s">
        <v>3102</v>
      </c>
      <c r="E157" s="0" t="s">
        <v>3103</v>
      </c>
      <c r="F157" s="0" t="s">
        <v>2706</v>
      </c>
      <c r="G157" s="0" t="s">
        <v>3104</v>
      </c>
    </row>
    <row customHeight="1" ht="11.25">
      <c r="A158" s="0" t="s">
        <v>16</v>
      </c>
      <c r="B158" s="0" t="s">
        <v>3078</v>
      </c>
      <c r="C158" s="0" t="s">
        <v>3079</v>
      </c>
      <c r="D158" s="0" t="s">
        <v>3105</v>
      </c>
      <c r="E158" s="0" t="s">
        <v>3106</v>
      </c>
      <c r="F158" s="0" t="s">
        <v>2706</v>
      </c>
      <c r="G158" s="0" t="s">
        <v>3107</v>
      </c>
    </row>
    <row customHeight="1" ht="11.25">
      <c r="A159" s="0" t="s">
        <v>16</v>
      </c>
      <c r="B159" s="0" t="s">
        <v>3078</v>
      </c>
      <c r="C159" s="0" t="s">
        <v>3079</v>
      </c>
      <c r="D159" s="0" t="s">
        <v>3108</v>
      </c>
      <c r="E159" s="0" t="s">
        <v>3109</v>
      </c>
      <c r="F159" s="0" t="s">
        <v>2706</v>
      </c>
      <c r="G159" s="0" t="s">
        <v>3110</v>
      </c>
    </row>
    <row customHeight="1" ht="11.25">
      <c r="A160" s="0" t="s">
        <v>16</v>
      </c>
      <c r="B160" s="0" t="s">
        <v>3078</v>
      </c>
      <c r="C160" s="0" t="s">
        <v>3079</v>
      </c>
      <c r="D160" s="0" t="s">
        <v>3111</v>
      </c>
      <c r="E160" s="0" t="s">
        <v>3112</v>
      </c>
      <c r="F160" s="0" t="s">
        <v>2706</v>
      </c>
      <c r="G160" s="0" t="s">
        <v>3113</v>
      </c>
    </row>
    <row customHeight="1" ht="11.25">
      <c r="A161" s="0" t="s">
        <v>16</v>
      </c>
      <c r="B161" s="0" t="s">
        <v>3078</v>
      </c>
      <c r="C161" s="0" t="s">
        <v>3079</v>
      </c>
      <c r="D161" s="0" t="s">
        <v>3114</v>
      </c>
      <c r="E161" s="0" t="s">
        <v>3115</v>
      </c>
      <c r="F161" s="0" t="s">
        <v>2706</v>
      </c>
      <c r="G161" s="0" t="s">
        <v>3116</v>
      </c>
    </row>
    <row customHeight="1" ht="11.25">
      <c r="A162" s="0" t="s">
        <v>16</v>
      </c>
      <c r="B162" s="0" t="s">
        <v>3078</v>
      </c>
      <c r="C162" s="0" t="s">
        <v>3079</v>
      </c>
      <c r="D162" s="0" t="s">
        <v>3117</v>
      </c>
      <c r="E162" s="0" t="s">
        <v>3118</v>
      </c>
      <c r="F162" s="0" t="s">
        <v>2706</v>
      </c>
      <c r="G162" s="0" t="s">
        <v>3119</v>
      </c>
    </row>
    <row customHeight="1" ht="11.25">
      <c r="A163" s="0" t="s">
        <v>16</v>
      </c>
      <c r="B163" s="0" t="s">
        <v>3078</v>
      </c>
      <c r="C163" s="0" t="s">
        <v>3079</v>
      </c>
      <c r="D163" s="0" t="s">
        <v>3120</v>
      </c>
      <c r="E163" s="0" t="s">
        <v>3121</v>
      </c>
      <c r="F163" s="0" t="s">
        <v>2706</v>
      </c>
      <c r="G163" s="0" t="s">
        <v>3122</v>
      </c>
    </row>
    <row customHeight="1" ht="11.25">
      <c r="A164" s="0" t="s">
        <v>16</v>
      </c>
      <c r="B164" s="0" t="s">
        <v>3123</v>
      </c>
      <c r="C164" s="0" t="s">
        <v>3124</v>
      </c>
      <c r="D164" s="0" t="s">
        <v>3125</v>
      </c>
      <c r="E164" s="0" t="s">
        <v>3126</v>
      </c>
      <c r="F164" s="0" t="s">
        <v>2706</v>
      </c>
      <c r="G164" s="0" t="s">
        <v>3127</v>
      </c>
    </row>
    <row customHeight="1" ht="11.25">
      <c r="A165" s="0" t="s">
        <v>16</v>
      </c>
      <c r="B165" s="0" t="s">
        <v>3123</v>
      </c>
      <c r="C165" s="0" t="s">
        <v>3124</v>
      </c>
      <c r="D165" s="0" t="s">
        <v>3128</v>
      </c>
      <c r="E165" s="0" t="s">
        <v>3129</v>
      </c>
      <c r="F165" s="0" t="s">
        <v>2706</v>
      </c>
      <c r="G165" s="0" t="s">
        <v>3130</v>
      </c>
    </row>
    <row customHeight="1" ht="11.25">
      <c r="A166" s="0" t="s">
        <v>16</v>
      </c>
      <c r="B166" s="0" t="s">
        <v>3123</v>
      </c>
      <c r="C166" s="0" t="s">
        <v>3124</v>
      </c>
      <c r="D166" s="0" t="s">
        <v>3123</v>
      </c>
      <c r="E166" s="0" t="s">
        <v>3124</v>
      </c>
      <c r="F166" s="0" t="s">
        <v>2710</v>
      </c>
      <c r="G166" s="0" t="s">
        <v>3131</v>
      </c>
    </row>
    <row customHeight="1" ht="11.25">
      <c r="A167" s="0" t="s">
        <v>16</v>
      </c>
      <c r="B167" s="0" t="s">
        <v>3123</v>
      </c>
      <c r="C167" s="0" t="s">
        <v>3124</v>
      </c>
      <c r="D167" s="0" t="s">
        <v>3132</v>
      </c>
      <c r="E167" s="0" t="s">
        <v>3133</v>
      </c>
      <c r="F167" s="0" t="s">
        <v>2706</v>
      </c>
      <c r="G167" s="0" t="s">
        <v>3134</v>
      </c>
    </row>
    <row customHeight="1" ht="11.25">
      <c r="A168" s="0" t="s">
        <v>16</v>
      </c>
      <c r="B168" s="0" t="s">
        <v>3123</v>
      </c>
      <c r="C168" s="0" t="s">
        <v>3124</v>
      </c>
      <c r="D168" s="0" t="s">
        <v>3135</v>
      </c>
      <c r="E168" s="0" t="s">
        <v>3136</v>
      </c>
      <c r="F168" s="0" t="s">
        <v>2706</v>
      </c>
      <c r="G168" s="0" t="s">
        <v>3137</v>
      </c>
    </row>
    <row customHeight="1" ht="11.25">
      <c r="A169" s="0" t="s">
        <v>16</v>
      </c>
      <c r="B169" s="0" t="s">
        <v>3123</v>
      </c>
      <c r="C169" s="0" t="s">
        <v>3124</v>
      </c>
      <c r="D169" s="0" t="s">
        <v>3138</v>
      </c>
      <c r="E169" s="0" t="s">
        <v>3139</v>
      </c>
      <c r="F169" s="0" t="s">
        <v>2706</v>
      </c>
      <c r="G169" s="0" t="s">
        <v>3140</v>
      </c>
    </row>
    <row customHeight="1" ht="11.25">
      <c r="A170" s="0" t="s">
        <v>16</v>
      </c>
      <c r="B170" s="0" t="s">
        <v>3123</v>
      </c>
      <c r="C170" s="0" t="s">
        <v>3124</v>
      </c>
      <c r="D170" s="0" t="s">
        <v>3141</v>
      </c>
      <c r="E170" s="0" t="s">
        <v>3142</v>
      </c>
      <c r="F170" s="0" t="s">
        <v>2706</v>
      </c>
      <c r="G170" s="0" t="s">
        <v>3143</v>
      </c>
    </row>
    <row customHeight="1" ht="11.25">
      <c r="A171" s="0" t="s">
        <v>16</v>
      </c>
      <c r="B171" s="0" t="s">
        <v>3123</v>
      </c>
      <c r="C171" s="0" t="s">
        <v>3124</v>
      </c>
      <c r="D171" s="0" t="s">
        <v>3144</v>
      </c>
      <c r="E171" s="0" t="s">
        <v>3145</v>
      </c>
      <c r="F171" s="0" t="s">
        <v>2706</v>
      </c>
      <c r="G171" s="0" t="s">
        <v>3146</v>
      </c>
    </row>
    <row customHeight="1" ht="11.25">
      <c r="A172" s="0" t="s">
        <v>16</v>
      </c>
      <c r="B172" s="0" t="s">
        <v>3123</v>
      </c>
      <c r="C172" s="0" t="s">
        <v>3124</v>
      </c>
      <c r="D172" s="0" t="s">
        <v>3147</v>
      </c>
      <c r="E172" s="0" t="s">
        <v>3148</v>
      </c>
      <c r="F172" s="0" t="s">
        <v>2741</v>
      </c>
      <c r="G172" s="0" t="s">
        <v>3149</v>
      </c>
    </row>
    <row customHeight="1" ht="11.25">
      <c r="A173" s="0" t="s">
        <v>16</v>
      </c>
      <c r="B173" s="0" t="s">
        <v>3150</v>
      </c>
      <c r="C173" s="0" t="s">
        <v>3151</v>
      </c>
      <c r="D173" s="0" t="s">
        <v>3152</v>
      </c>
      <c r="E173" s="0" t="s">
        <v>3153</v>
      </c>
      <c r="F173" s="0" t="s">
        <v>2706</v>
      </c>
      <c r="G173" s="0" t="s">
        <v>3154</v>
      </c>
    </row>
    <row customHeight="1" ht="11.25">
      <c r="A174" s="0" t="s">
        <v>16</v>
      </c>
      <c r="B174" s="0" t="s">
        <v>3150</v>
      </c>
      <c r="C174" s="0" t="s">
        <v>3151</v>
      </c>
      <c r="D174" s="0" t="s">
        <v>3155</v>
      </c>
      <c r="E174" s="0" t="s">
        <v>3156</v>
      </c>
      <c r="F174" s="0" t="s">
        <v>2706</v>
      </c>
      <c r="G174" s="0" t="s">
        <v>3157</v>
      </c>
    </row>
    <row customHeight="1" ht="11.25">
      <c r="A175" s="0" t="s">
        <v>16</v>
      </c>
      <c r="B175" s="0" t="s">
        <v>3150</v>
      </c>
      <c r="C175" s="0" t="s">
        <v>3151</v>
      </c>
      <c r="D175" s="0" t="s">
        <v>3158</v>
      </c>
      <c r="E175" s="0" t="s">
        <v>3159</v>
      </c>
      <c r="F175" s="0" t="s">
        <v>2706</v>
      </c>
      <c r="G175" s="0" t="s">
        <v>3160</v>
      </c>
    </row>
    <row customHeight="1" ht="11.25">
      <c r="A176" s="0" t="s">
        <v>16</v>
      </c>
      <c r="B176" s="0" t="s">
        <v>3150</v>
      </c>
      <c r="C176" s="0" t="s">
        <v>3151</v>
      </c>
      <c r="D176" s="0" t="s">
        <v>3161</v>
      </c>
      <c r="E176" s="0" t="s">
        <v>3162</v>
      </c>
      <c r="F176" s="0" t="s">
        <v>2706</v>
      </c>
      <c r="G176" s="0" t="s">
        <v>3163</v>
      </c>
    </row>
    <row customHeight="1" ht="11.25">
      <c r="A177" s="0" t="s">
        <v>16</v>
      </c>
      <c r="B177" s="0" t="s">
        <v>3150</v>
      </c>
      <c r="C177" s="0" t="s">
        <v>3151</v>
      </c>
      <c r="D177" s="0" t="s">
        <v>3164</v>
      </c>
      <c r="E177" s="0" t="s">
        <v>3165</v>
      </c>
      <c r="F177" s="0" t="s">
        <v>2709</v>
      </c>
      <c r="G177" s="0" t="s">
        <v>3166</v>
      </c>
    </row>
    <row customHeight="1" ht="11.25">
      <c r="A178" s="0" t="s">
        <v>16</v>
      </c>
      <c r="B178" s="0" t="s">
        <v>3150</v>
      </c>
      <c r="C178" s="0" t="s">
        <v>3151</v>
      </c>
      <c r="D178" s="0" t="s">
        <v>3150</v>
      </c>
      <c r="E178" s="0" t="s">
        <v>3151</v>
      </c>
      <c r="F178" s="0" t="s">
        <v>2710</v>
      </c>
      <c r="G178" s="0" t="s">
        <v>3167</v>
      </c>
    </row>
    <row customHeight="1" ht="11.25">
      <c r="A179" s="0" t="s">
        <v>16</v>
      </c>
      <c r="B179" s="0" t="s">
        <v>3150</v>
      </c>
      <c r="C179" s="0" t="s">
        <v>3151</v>
      </c>
      <c r="D179" s="0" t="s">
        <v>3168</v>
      </c>
      <c r="E179" s="0" t="s">
        <v>3169</v>
      </c>
      <c r="F179" s="0" t="s">
        <v>2706</v>
      </c>
      <c r="G179" s="0" t="s">
        <v>3170</v>
      </c>
    </row>
    <row customHeight="1" ht="11.25">
      <c r="A180" s="0" t="s">
        <v>16</v>
      </c>
      <c r="B180" s="0" t="s">
        <v>3150</v>
      </c>
      <c r="C180" s="0" t="s">
        <v>3151</v>
      </c>
      <c r="D180" s="0" t="s">
        <v>3171</v>
      </c>
      <c r="E180" s="0" t="s">
        <v>3172</v>
      </c>
      <c r="F180" s="0" t="s">
        <v>2706</v>
      </c>
      <c r="G180" s="0" t="s">
        <v>3173</v>
      </c>
    </row>
    <row customHeight="1" ht="11.25">
      <c r="A181" s="0" t="s">
        <v>16</v>
      </c>
      <c r="B181" s="0" t="s">
        <v>3150</v>
      </c>
      <c r="C181" s="0" t="s">
        <v>3151</v>
      </c>
      <c r="D181" s="0" t="s">
        <v>3174</v>
      </c>
      <c r="E181" s="0" t="s">
        <v>3175</v>
      </c>
      <c r="F181" s="0" t="s">
        <v>2706</v>
      </c>
      <c r="G181" s="0" t="s">
        <v>3176</v>
      </c>
    </row>
    <row customHeight="1" ht="11.25">
      <c r="A182" s="0" t="s">
        <v>16</v>
      </c>
      <c r="B182" s="0" t="s">
        <v>3177</v>
      </c>
      <c r="C182" s="0" t="s">
        <v>3178</v>
      </c>
      <c r="D182" s="0" t="s">
        <v>3177</v>
      </c>
      <c r="E182" s="0" t="s">
        <v>3178</v>
      </c>
      <c r="F182" s="0" t="s">
        <v>3179</v>
      </c>
      <c r="G182" s="0" t="s">
        <v>3180</v>
      </c>
    </row>
    <row customHeight="1" ht="11.25">
      <c r="A183" s="0" t="s">
        <v>16</v>
      </c>
      <c r="B183" s="0" t="s">
        <v>3181</v>
      </c>
      <c r="C183" s="0" t="s">
        <v>3182</v>
      </c>
      <c r="D183" s="0" t="s">
        <v>2789</v>
      </c>
      <c r="E183" s="0" t="s">
        <v>3183</v>
      </c>
      <c r="F183" s="0" t="s">
        <v>2706</v>
      </c>
      <c r="G183" s="0" t="s">
        <v>3184</v>
      </c>
    </row>
    <row customHeight="1" ht="11.25">
      <c r="A184" s="0" t="s">
        <v>16</v>
      </c>
      <c r="B184" s="0" t="s">
        <v>3181</v>
      </c>
      <c r="C184" s="0" t="s">
        <v>3182</v>
      </c>
      <c r="D184" s="0" t="s">
        <v>3185</v>
      </c>
      <c r="E184" s="0" t="s">
        <v>3186</v>
      </c>
      <c r="F184" s="0" t="s">
        <v>2706</v>
      </c>
      <c r="G184" s="0" t="s">
        <v>3187</v>
      </c>
    </row>
    <row customHeight="1" ht="11.25">
      <c r="A185" s="0" t="s">
        <v>16</v>
      </c>
      <c r="B185" s="0" t="s">
        <v>3181</v>
      </c>
      <c r="C185" s="0" t="s">
        <v>3182</v>
      </c>
      <c r="D185" s="0" t="s">
        <v>3188</v>
      </c>
      <c r="E185" s="0" t="s">
        <v>3189</v>
      </c>
      <c r="F185" s="0" t="s">
        <v>2706</v>
      </c>
      <c r="G185" s="0" t="s">
        <v>3190</v>
      </c>
    </row>
    <row customHeight="1" ht="11.25">
      <c r="A186" s="0" t="s">
        <v>16</v>
      </c>
      <c r="B186" s="0" t="s">
        <v>3181</v>
      </c>
      <c r="C186" s="0" t="s">
        <v>3182</v>
      </c>
      <c r="D186" s="0" t="s">
        <v>3191</v>
      </c>
      <c r="E186" s="0" t="s">
        <v>3192</v>
      </c>
      <c r="F186" s="0" t="s">
        <v>2706</v>
      </c>
      <c r="G186" s="0" t="s">
        <v>3193</v>
      </c>
    </row>
    <row customHeight="1" ht="11.25">
      <c r="A187" s="0" t="s">
        <v>16</v>
      </c>
      <c r="B187" s="0" t="s">
        <v>3181</v>
      </c>
      <c r="C187" s="0" t="s">
        <v>3182</v>
      </c>
      <c r="D187" s="0" t="s">
        <v>3194</v>
      </c>
      <c r="E187" s="0" t="s">
        <v>3195</v>
      </c>
      <c r="F187" s="0" t="s">
        <v>2706</v>
      </c>
      <c r="G187" s="0" t="s">
        <v>3196</v>
      </c>
    </row>
    <row customHeight="1" ht="11.25">
      <c r="A188" s="0" t="s">
        <v>16</v>
      </c>
      <c r="B188" s="0" t="s">
        <v>3181</v>
      </c>
      <c r="C188" s="0" t="s">
        <v>3182</v>
      </c>
      <c r="D188" s="0" t="s">
        <v>3197</v>
      </c>
      <c r="E188" s="0" t="s">
        <v>3198</v>
      </c>
      <c r="F188" s="0" t="s">
        <v>2706</v>
      </c>
      <c r="G188" s="0" t="s">
        <v>3199</v>
      </c>
    </row>
    <row customHeight="1" ht="11.25">
      <c r="A189" s="0" t="s">
        <v>16</v>
      </c>
      <c r="B189" s="0" t="s">
        <v>3181</v>
      </c>
      <c r="C189" s="0" t="s">
        <v>3182</v>
      </c>
      <c r="D189" s="0" t="s">
        <v>3200</v>
      </c>
      <c r="E189" s="0" t="s">
        <v>3201</v>
      </c>
      <c r="F189" s="0" t="s">
        <v>2706</v>
      </c>
      <c r="G189" s="0" t="s">
        <v>3202</v>
      </c>
    </row>
    <row customHeight="1" ht="11.25">
      <c r="A190" s="0" t="s">
        <v>16</v>
      </c>
      <c r="B190" s="0" t="s">
        <v>3181</v>
      </c>
      <c r="C190" s="0" t="s">
        <v>3182</v>
      </c>
      <c r="D190" s="0" t="s">
        <v>3203</v>
      </c>
      <c r="E190" s="0" t="s">
        <v>3204</v>
      </c>
      <c r="F190" s="0" t="s">
        <v>2706</v>
      </c>
      <c r="G190" s="0" t="s">
        <v>3205</v>
      </c>
    </row>
    <row customHeight="1" ht="11.25">
      <c r="A191" s="0" t="s">
        <v>16</v>
      </c>
      <c r="B191" s="0" t="s">
        <v>3181</v>
      </c>
      <c r="C191" s="0" t="s">
        <v>3182</v>
      </c>
      <c r="D191" s="0" t="s">
        <v>3206</v>
      </c>
      <c r="E191" s="0" t="s">
        <v>3207</v>
      </c>
      <c r="F191" s="0" t="s">
        <v>2706</v>
      </c>
      <c r="G191" s="0" t="s">
        <v>3208</v>
      </c>
    </row>
    <row customHeight="1" ht="11.25">
      <c r="A192" s="0" t="s">
        <v>16</v>
      </c>
      <c r="B192" s="0" t="s">
        <v>3181</v>
      </c>
      <c r="C192" s="0" t="s">
        <v>3182</v>
      </c>
      <c r="D192" s="0" t="s">
        <v>2856</v>
      </c>
      <c r="E192" s="0" t="s">
        <v>3209</v>
      </c>
      <c r="F192" s="0" t="s">
        <v>2706</v>
      </c>
      <c r="G192" s="0" t="s">
        <v>3210</v>
      </c>
    </row>
    <row customHeight="1" ht="11.25">
      <c r="A193" s="0" t="s">
        <v>16</v>
      </c>
      <c r="B193" s="0" t="s">
        <v>3181</v>
      </c>
      <c r="C193" s="0" t="s">
        <v>3182</v>
      </c>
      <c r="D193" s="0" t="s">
        <v>3181</v>
      </c>
      <c r="E193" s="0" t="s">
        <v>3182</v>
      </c>
      <c r="F193" s="0" t="s">
        <v>2710</v>
      </c>
      <c r="G193" s="0" t="s">
        <v>3211</v>
      </c>
    </row>
    <row customHeight="1" ht="11.25">
      <c r="A194" s="0" t="s">
        <v>16</v>
      </c>
      <c r="B194" s="0" t="s">
        <v>3181</v>
      </c>
      <c r="C194" s="0" t="s">
        <v>3182</v>
      </c>
      <c r="D194" s="0" t="s">
        <v>3212</v>
      </c>
      <c r="E194" s="0" t="s">
        <v>3213</v>
      </c>
      <c r="F194" s="0" t="s">
        <v>2741</v>
      </c>
      <c r="G194" s="0" t="s">
        <v>3214</v>
      </c>
    </row>
    <row customHeight="1" ht="11.25">
      <c r="A195" s="0" t="s">
        <v>16</v>
      </c>
      <c r="B195" s="0" t="s">
        <v>3181</v>
      </c>
      <c r="C195" s="0" t="s">
        <v>3182</v>
      </c>
      <c r="D195" s="0" t="s">
        <v>3215</v>
      </c>
      <c r="E195" s="0" t="s">
        <v>3216</v>
      </c>
      <c r="F195" s="0" t="s">
        <v>2706</v>
      </c>
      <c r="G195" s="0" t="s">
        <v>3217</v>
      </c>
    </row>
    <row customHeight="1" ht="11.25">
      <c r="A196" s="0" t="s">
        <v>16</v>
      </c>
      <c r="B196" s="0" t="s">
        <v>3181</v>
      </c>
      <c r="C196" s="0" t="s">
        <v>3182</v>
      </c>
      <c r="D196" s="0" t="s">
        <v>3218</v>
      </c>
      <c r="E196" s="0" t="s">
        <v>3219</v>
      </c>
      <c r="F196" s="0" t="s">
        <v>2706</v>
      </c>
      <c r="G196" s="0" t="s">
        <v>3220</v>
      </c>
    </row>
    <row customHeight="1" ht="11.25">
      <c r="A197" s="0" t="s">
        <v>16</v>
      </c>
      <c r="B197" s="0" t="s">
        <v>3181</v>
      </c>
      <c r="C197" s="0" t="s">
        <v>3182</v>
      </c>
      <c r="D197" s="0" t="s">
        <v>3221</v>
      </c>
      <c r="E197" s="0" t="s">
        <v>3222</v>
      </c>
      <c r="F197" s="0" t="s">
        <v>2706</v>
      </c>
      <c r="G197" s="0" t="s">
        <v>3223</v>
      </c>
    </row>
    <row customHeight="1" ht="11.25">
      <c r="A198" s="0" t="s">
        <v>16</v>
      </c>
      <c r="B198" s="0" t="s">
        <v>3224</v>
      </c>
      <c r="C198" s="0" t="s">
        <v>3225</v>
      </c>
      <c r="D198" s="0" t="s">
        <v>3226</v>
      </c>
      <c r="E198" s="0" t="s">
        <v>3227</v>
      </c>
      <c r="F198" s="0" t="s">
        <v>2706</v>
      </c>
      <c r="G198" s="0" t="s">
        <v>3228</v>
      </c>
    </row>
    <row customHeight="1" ht="11.25">
      <c r="A199" s="0" t="s">
        <v>16</v>
      </c>
      <c r="B199" s="0" t="s">
        <v>3224</v>
      </c>
      <c r="C199" s="0" t="s">
        <v>3225</v>
      </c>
      <c r="D199" s="0" t="s">
        <v>3229</v>
      </c>
      <c r="E199" s="0" t="s">
        <v>3230</v>
      </c>
      <c r="F199" s="0" t="s">
        <v>2741</v>
      </c>
      <c r="G199" s="0" t="s">
        <v>3231</v>
      </c>
    </row>
    <row customHeight="1" ht="11.25">
      <c r="A200" s="0" t="s">
        <v>16</v>
      </c>
      <c r="B200" s="0" t="s">
        <v>3224</v>
      </c>
      <c r="C200" s="0" t="s">
        <v>3225</v>
      </c>
      <c r="D200" s="0" t="s">
        <v>3232</v>
      </c>
      <c r="E200" s="0" t="s">
        <v>3233</v>
      </c>
      <c r="F200" s="0" t="s">
        <v>2706</v>
      </c>
      <c r="G200" s="0" t="s">
        <v>3234</v>
      </c>
    </row>
    <row customHeight="1" ht="11.25">
      <c r="A201" s="0" t="s">
        <v>16</v>
      </c>
      <c r="B201" s="0" t="s">
        <v>3224</v>
      </c>
      <c r="C201" s="0" t="s">
        <v>3225</v>
      </c>
      <c r="D201" s="0" t="s">
        <v>3235</v>
      </c>
      <c r="E201" s="0" t="s">
        <v>3236</v>
      </c>
      <c r="F201" s="0" t="s">
        <v>2706</v>
      </c>
      <c r="G201" s="0" t="s">
        <v>3237</v>
      </c>
    </row>
    <row customHeight="1" ht="11.25">
      <c r="A202" s="0" t="s">
        <v>16</v>
      </c>
      <c r="B202" s="0" t="s">
        <v>3224</v>
      </c>
      <c r="C202" s="0" t="s">
        <v>3225</v>
      </c>
      <c r="D202" s="0" t="s">
        <v>3238</v>
      </c>
      <c r="E202" s="0" t="s">
        <v>3239</v>
      </c>
      <c r="F202" s="0" t="s">
        <v>2706</v>
      </c>
      <c r="G202" s="0" t="s">
        <v>3240</v>
      </c>
    </row>
    <row customHeight="1" ht="11.25">
      <c r="A203" s="0" t="s">
        <v>16</v>
      </c>
      <c r="B203" s="0" t="s">
        <v>3224</v>
      </c>
      <c r="C203" s="0" t="s">
        <v>3225</v>
      </c>
      <c r="D203" s="0" t="s">
        <v>3037</v>
      </c>
      <c r="E203" s="0" t="s">
        <v>3241</v>
      </c>
      <c r="F203" s="0" t="s">
        <v>2706</v>
      </c>
      <c r="G203" s="0" t="s">
        <v>3242</v>
      </c>
    </row>
    <row customHeight="1" ht="11.25">
      <c r="A204" s="0" t="s">
        <v>16</v>
      </c>
      <c r="B204" s="0" t="s">
        <v>3224</v>
      </c>
      <c r="C204" s="0" t="s">
        <v>3225</v>
      </c>
      <c r="D204" s="0" t="s">
        <v>3243</v>
      </c>
      <c r="E204" s="0" t="s">
        <v>3244</v>
      </c>
      <c r="F204" s="0" t="s">
        <v>2706</v>
      </c>
      <c r="G204" s="0" t="s">
        <v>3245</v>
      </c>
    </row>
    <row customHeight="1" ht="11.25">
      <c r="A205" s="0" t="s">
        <v>16</v>
      </c>
      <c r="B205" s="0" t="s">
        <v>3224</v>
      </c>
      <c r="C205" s="0" t="s">
        <v>3225</v>
      </c>
      <c r="D205" s="0" t="s">
        <v>3224</v>
      </c>
      <c r="E205" s="0" t="s">
        <v>3225</v>
      </c>
      <c r="F205" s="0" t="s">
        <v>2710</v>
      </c>
      <c r="G205" s="0" t="s">
        <v>3246</v>
      </c>
    </row>
    <row customHeight="1" ht="11.25">
      <c r="A206" s="0" t="s">
        <v>16</v>
      </c>
      <c r="B206" s="0" t="s">
        <v>3224</v>
      </c>
      <c r="C206" s="0" t="s">
        <v>3225</v>
      </c>
      <c r="D206" s="0" t="s">
        <v>3247</v>
      </c>
      <c r="E206" s="0" t="s">
        <v>3248</v>
      </c>
      <c r="F206" s="0" t="s">
        <v>2706</v>
      </c>
      <c r="G206" s="0" t="s">
        <v>3249</v>
      </c>
    </row>
    <row customHeight="1" ht="11.25">
      <c r="A207" s="0" t="s">
        <v>16</v>
      </c>
      <c r="B207" s="0" t="s">
        <v>3250</v>
      </c>
      <c r="C207" s="0" t="s">
        <v>3251</v>
      </c>
      <c r="D207" s="0" t="s">
        <v>3252</v>
      </c>
      <c r="E207" s="0" t="s">
        <v>3253</v>
      </c>
      <c r="F207" s="0" t="s">
        <v>2706</v>
      </c>
      <c r="G207" s="0" t="s">
        <v>3254</v>
      </c>
    </row>
    <row customHeight="1" ht="11.25">
      <c r="A208" s="0" t="s">
        <v>16</v>
      </c>
      <c r="B208" s="0" t="s">
        <v>3250</v>
      </c>
      <c r="C208" s="0" t="s">
        <v>3251</v>
      </c>
      <c r="D208" s="0" t="s">
        <v>3255</v>
      </c>
      <c r="E208" s="0" t="s">
        <v>3256</v>
      </c>
      <c r="F208" s="0" t="s">
        <v>2706</v>
      </c>
      <c r="G208" s="0" t="s">
        <v>3257</v>
      </c>
    </row>
    <row customHeight="1" ht="11.25">
      <c r="A209" s="0" t="s">
        <v>16</v>
      </c>
      <c r="B209" s="0" t="s">
        <v>3250</v>
      </c>
      <c r="C209" s="0" t="s">
        <v>3251</v>
      </c>
      <c r="D209" s="0" t="s">
        <v>3258</v>
      </c>
      <c r="E209" s="0" t="s">
        <v>3259</v>
      </c>
      <c r="F209" s="0" t="s">
        <v>2706</v>
      </c>
      <c r="G209" s="0" t="s">
        <v>3260</v>
      </c>
    </row>
    <row customHeight="1" ht="11.25">
      <c r="A210" s="0" t="s">
        <v>16</v>
      </c>
      <c r="B210" s="0" t="s">
        <v>3250</v>
      </c>
      <c r="C210" s="0" t="s">
        <v>3251</v>
      </c>
      <c r="D210" s="0" t="s">
        <v>3261</v>
      </c>
      <c r="E210" s="0" t="s">
        <v>3262</v>
      </c>
      <c r="F210" s="0" t="s">
        <v>2706</v>
      </c>
      <c r="G210" s="0" t="s">
        <v>3263</v>
      </c>
    </row>
    <row customHeight="1" ht="11.25">
      <c r="A211" s="0" t="s">
        <v>16</v>
      </c>
      <c r="B211" s="0" t="s">
        <v>3250</v>
      </c>
      <c r="C211" s="0" t="s">
        <v>3251</v>
      </c>
      <c r="D211" s="0" t="s">
        <v>3264</v>
      </c>
      <c r="E211" s="0" t="s">
        <v>3265</v>
      </c>
      <c r="F211" s="0" t="s">
        <v>2706</v>
      </c>
      <c r="G211" s="0" t="s">
        <v>3266</v>
      </c>
    </row>
    <row customHeight="1" ht="11.25">
      <c r="A212" s="0" t="s">
        <v>16</v>
      </c>
      <c r="B212" s="0" t="s">
        <v>3250</v>
      </c>
      <c r="C212" s="0" t="s">
        <v>3251</v>
      </c>
      <c r="D212" s="0" t="s">
        <v>3267</v>
      </c>
      <c r="E212" s="0" t="s">
        <v>3268</v>
      </c>
      <c r="F212" s="0" t="s">
        <v>2706</v>
      </c>
      <c r="G212" s="0" t="s">
        <v>3269</v>
      </c>
    </row>
    <row customHeight="1" ht="11.25">
      <c r="A213" s="0" t="s">
        <v>16</v>
      </c>
      <c r="B213" s="0" t="s">
        <v>3250</v>
      </c>
      <c r="C213" s="0" t="s">
        <v>3251</v>
      </c>
      <c r="D213" s="0" t="s">
        <v>3250</v>
      </c>
      <c r="E213" s="0" t="s">
        <v>3251</v>
      </c>
      <c r="F213" s="0" t="s">
        <v>2710</v>
      </c>
      <c r="G213" s="0" t="s">
        <v>3270</v>
      </c>
    </row>
    <row customHeight="1" ht="11.25">
      <c r="A214" s="0" t="s">
        <v>16</v>
      </c>
      <c r="B214" s="0" t="s">
        <v>3250</v>
      </c>
      <c r="C214" s="0" t="s">
        <v>3251</v>
      </c>
      <c r="D214" s="0" t="s">
        <v>3271</v>
      </c>
      <c r="E214" s="0" t="s">
        <v>3272</v>
      </c>
      <c r="F214" s="0" t="s">
        <v>2706</v>
      </c>
      <c r="G214" s="0" t="s">
        <v>3273</v>
      </c>
    </row>
    <row customHeight="1" ht="11.25">
      <c r="A215" s="0" t="s">
        <v>16</v>
      </c>
      <c r="B215" s="0" t="s">
        <v>3274</v>
      </c>
      <c r="C215" s="0" t="s">
        <v>3275</v>
      </c>
      <c r="D215" s="0" t="s">
        <v>3276</v>
      </c>
      <c r="E215" s="0" t="s">
        <v>3277</v>
      </c>
      <c r="F215" s="0" t="s">
        <v>2706</v>
      </c>
      <c r="G215" s="0" t="s">
        <v>3278</v>
      </c>
    </row>
    <row customHeight="1" ht="11.25">
      <c r="A216" s="0" t="s">
        <v>16</v>
      </c>
      <c r="B216" s="0" t="s">
        <v>3274</v>
      </c>
      <c r="C216" s="0" t="s">
        <v>3275</v>
      </c>
      <c r="D216" s="0" t="s">
        <v>3279</v>
      </c>
      <c r="E216" s="0" t="s">
        <v>3280</v>
      </c>
      <c r="F216" s="0" t="s">
        <v>2706</v>
      </c>
      <c r="G216" s="0" t="s">
        <v>3281</v>
      </c>
    </row>
    <row customHeight="1" ht="11.25">
      <c r="A217" s="0" t="s">
        <v>16</v>
      </c>
      <c r="B217" s="0" t="s">
        <v>3274</v>
      </c>
      <c r="C217" s="0" t="s">
        <v>3275</v>
      </c>
      <c r="D217" s="0" t="s">
        <v>3282</v>
      </c>
      <c r="E217" s="0" t="s">
        <v>3283</v>
      </c>
      <c r="F217" s="0" t="s">
        <v>2706</v>
      </c>
      <c r="G217" s="0" t="s">
        <v>3284</v>
      </c>
    </row>
    <row customHeight="1" ht="11.25">
      <c r="A218" s="0" t="s">
        <v>16</v>
      </c>
      <c r="B218" s="0" t="s">
        <v>3274</v>
      </c>
      <c r="C218" s="0" t="s">
        <v>3275</v>
      </c>
      <c r="D218" s="0" t="s">
        <v>3285</v>
      </c>
      <c r="E218" s="0" t="s">
        <v>3286</v>
      </c>
      <c r="F218" s="0" t="s">
        <v>2706</v>
      </c>
      <c r="G218" s="0" t="s">
        <v>3287</v>
      </c>
    </row>
    <row customHeight="1" ht="11.25">
      <c r="A219" s="0" t="s">
        <v>16</v>
      </c>
      <c r="B219" s="0" t="s">
        <v>3274</v>
      </c>
      <c r="C219" s="0" t="s">
        <v>3275</v>
      </c>
      <c r="D219" s="0" t="s">
        <v>3288</v>
      </c>
      <c r="E219" s="0" t="s">
        <v>3289</v>
      </c>
      <c r="F219" s="0" t="s">
        <v>2706</v>
      </c>
      <c r="G219" s="0" t="s">
        <v>3290</v>
      </c>
    </row>
    <row customHeight="1" ht="11.25">
      <c r="A220" s="0" t="s">
        <v>16</v>
      </c>
      <c r="B220" s="0" t="s">
        <v>3274</v>
      </c>
      <c r="C220" s="0" t="s">
        <v>3275</v>
      </c>
      <c r="D220" s="0" t="s">
        <v>3037</v>
      </c>
      <c r="E220" s="0" t="s">
        <v>3291</v>
      </c>
      <c r="F220" s="0" t="s">
        <v>2706</v>
      </c>
      <c r="G220" s="0" t="s">
        <v>3292</v>
      </c>
    </row>
    <row customHeight="1" ht="11.25">
      <c r="A221" s="0" t="s">
        <v>16</v>
      </c>
      <c r="B221" s="0" t="s">
        <v>3274</v>
      </c>
      <c r="C221" s="0" t="s">
        <v>3275</v>
      </c>
      <c r="D221" s="0" t="s">
        <v>3293</v>
      </c>
      <c r="E221" s="0" t="s">
        <v>3294</v>
      </c>
      <c r="F221" s="0" t="s">
        <v>2706</v>
      </c>
      <c r="G221" s="0" t="s">
        <v>3295</v>
      </c>
    </row>
    <row customHeight="1" ht="11.25">
      <c r="A222" s="0" t="s">
        <v>16</v>
      </c>
      <c r="B222" s="0" t="s">
        <v>3274</v>
      </c>
      <c r="C222" s="0" t="s">
        <v>3275</v>
      </c>
      <c r="D222" s="0" t="s">
        <v>3274</v>
      </c>
      <c r="E222" s="0" t="s">
        <v>3275</v>
      </c>
      <c r="F222" s="0" t="s">
        <v>2710</v>
      </c>
      <c r="G222" s="0" t="s">
        <v>3296</v>
      </c>
    </row>
    <row customHeight="1" ht="11.25">
      <c r="A223" s="0" t="s">
        <v>16</v>
      </c>
      <c r="B223" s="0" t="s">
        <v>3274</v>
      </c>
      <c r="C223" s="0" t="s">
        <v>3275</v>
      </c>
      <c r="D223" s="0" t="s">
        <v>3297</v>
      </c>
      <c r="E223" s="0" t="s">
        <v>3298</v>
      </c>
      <c r="F223" s="0" t="s">
        <v>2706</v>
      </c>
      <c r="G223" s="0" t="s">
        <v>3299</v>
      </c>
    </row>
    <row customHeight="1" ht="11.25">
      <c r="A224" s="0" t="s">
        <v>16</v>
      </c>
      <c r="B224" s="0" t="s">
        <v>3300</v>
      </c>
      <c r="C224" s="0" t="s">
        <v>3301</v>
      </c>
      <c r="D224" s="0" t="s">
        <v>3302</v>
      </c>
      <c r="E224" s="0" t="s">
        <v>3303</v>
      </c>
      <c r="F224" s="0" t="s">
        <v>2706</v>
      </c>
      <c r="G224" s="0" t="s">
        <v>3304</v>
      </c>
    </row>
    <row customHeight="1" ht="11.25">
      <c r="A225" s="0" t="s">
        <v>16</v>
      </c>
      <c r="B225" s="0" t="s">
        <v>3300</v>
      </c>
      <c r="C225" s="0" t="s">
        <v>3301</v>
      </c>
      <c r="D225" s="0" t="s">
        <v>3305</v>
      </c>
      <c r="E225" s="0" t="s">
        <v>3306</v>
      </c>
      <c r="F225" s="0" t="s">
        <v>2706</v>
      </c>
      <c r="G225" s="0" t="s">
        <v>3307</v>
      </c>
    </row>
    <row customHeight="1" ht="11.25">
      <c r="A226" s="0" t="s">
        <v>16</v>
      </c>
      <c r="B226" s="0" t="s">
        <v>3300</v>
      </c>
      <c r="C226" s="0" t="s">
        <v>3301</v>
      </c>
      <c r="D226" s="0" t="s">
        <v>3308</v>
      </c>
      <c r="E226" s="0" t="s">
        <v>3309</v>
      </c>
      <c r="F226" s="0" t="s">
        <v>2706</v>
      </c>
      <c r="G226" s="0" t="s">
        <v>3310</v>
      </c>
    </row>
    <row customHeight="1" ht="11.25">
      <c r="A227" s="0" t="s">
        <v>16</v>
      </c>
      <c r="B227" s="0" t="s">
        <v>3300</v>
      </c>
      <c r="C227" s="0" t="s">
        <v>3301</v>
      </c>
      <c r="D227" s="0" t="s">
        <v>3311</v>
      </c>
      <c r="E227" s="0" t="s">
        <v>3312</v>
      </c>
      <c r="F227" s="0" t="s">
        <v>2706</v>
      </c>
      <c r="G227" s="0" t="s">
        <v>3313</v>
      </c>
    </row>
    <row customHeight="1" ht="11.25">
      <c r="A228" s="0" t="s">
        <v>16</v>
      </c>
      <c r="B228" s="0" t="s">
        <v>3300</v>
      </c>
      <c r="C228" s="0" t="s">
        <v>3301</v>
      </c>
      <c r="D228" s="0" t="s">
        <v>3232</v>
      </c>
      <c r="E228" s="0" t="s">
        <v>3314</v>
      </c>
      <c r="F228" s="0" t="s">
        <v>2706</v>
      </c>
      <c r="G228" s="0" t="s">
        <v>3315</v>
      </c>
    </row>
    <row customHeight="1" ht="11.25">
      <c r="A229" s="0" t="s">
        <v>16</v>
      </c>
      <c r="B229" s="0" t="s">
        <v>3300</v>
      </c>
      <c r="C229" s="0" t="s">
        <v>3301</v>
      </c>
      <c r="D229" s="0" t="s">
        <v>3316</v>
      </c>
      <c r="E229" s="0" t="s">
        <v>3317</v>
      </c>
      <c r="F229" s="0" t="s">
        <v>2706</v>
      </c>
      <c r="G229" s="0" t="s">
        <v>3318</v>
      </c>
    </row>
    <row customHeight="1" ht="11.25">
      <c r="A230" s="0" t="s">
        <v>16</v>
      </c>
      <c r="B230" s="0" t="s">
        <v>3300</v>
      </c>
      <c r="C230" s="0" t="s">
        <v>3301</v>
      </c>
      <c r="D230" s="0" t="s">
        <v>3319</v>
      </c>
      <c r="E230" s="0" t="s">
        <v>3320</v>
      </c>
      <c r="F230" s="0" t="s">
        <v>2741</v>
      </c>
      <c r="G230" s="0" t="s">
        <v>3321</v>
      </c>
    </row>
    <row customHeight="1" ht="11.25">
      <c r="A231" s="0" t="s">
        <v>16</v>
      </c>
      <c r="B231" s="0" t="s">
        <v>3300</v>
      </c>
      <c r="C231" s="0" t="s">
        <v>3301</v>
      </c>
      <c r="D231" s="0" t="s">
        <v>3322</v>
      </c>
      <c r="E231" s="0" t="s">
        <v>3323</v>
      </c>
      <c r="F231" s="0" t="s">
        <v>2706</v>
      </c>
      <c r="G231" s="0" t="s">
        <v>3324</v>
      </c>
    </row>
    <row customHeight="1" ht="11.25">
      <c r="A232" s="0" t="s">
        <v>16</v>
      </c>
      <c r="B232" s="0" t="s">
        <v>3300</v>
      </c>
      <c r="C232" s="0" t="s">
        <v>3301</v>
      </c>
      <c r="D232" s="0" t="s">
        <v>3300</v>
      </c>
      <c r="E232" s="0" t="s">
        <v>3301</v>
      </c>
      <c r="F232" s="0" t="s">
        <v>2710</v>
      </c>
      <c r="G232" s="0" t="s">
        <v>3325</v>
      </c>
    </row>
    <row customHeight="1" ht="11.25">
      <c r="A233" s="0" t="s">
        <v>16</v>
      </c>
      <c r="B233" s="0" t="s">
        <v>3326</v>
      </c>
      <c r="C233" s="0" t="s">
        <v>3327</v>
      </c>
      <c r="D233" s="0" t="s">
        <v>3328</v>
      </c>
      <c r="E233" s="0" t="s">
        <v>3329</v>
      </c>
      <c r="F233" s="0" t="s">
        <v>2706</v>
      </c>
      <c r="G233" s="0" t="s">
        <v>3330</v>
      </c>
    </row>
    <row customHeight="1" ht="11.25">
      <c r="A234" s="0" t="s">
        <v>16</v>
      </c>
      <c r="B234" s="0" t="s">
        <v>3326</v>
      </c>
      <c r="C234" s="0" t="s">
        <v>3327</v>
      </c>
      <c r="D234" s="0" t="s">
        <v>3331</v>
      </c>
      <c r="E234" s="0" t="s">
        <v>3332</v>
      </c>
      <c r="F234" s="0" t="s">
        <v>2706</v>
      </c>
      <c r="G234" s="0" t="s">
        <v>3333</v>
      </c>
    </row>
    <row customHeight="1" ht="11.25">
      <c r="A235" s="0" t="s">
        <v>16</v>
      </c>
      <c r="B235" s="0" t="s">
        <v>3326</v>
      </c>
      <c r="C235" s="0" t="s">
        <v>3327</v>
      </c>
      <c r="D235" s="0" t="s">
        <v>3334</v>
      </c>
      <c r="E235" s="0" t="s">
        <v>3335</v>
      </c>
      <c r="F235" s="0" t="s">
        <v>2706</v>
      </c>
      <c r="G235" s="0" t="s">
        <v>3336</v>
      </c>
    </row>
    <row customHeight="1" ht="11.25">
      <c r="A236" s="0" t="s">
        <v>16</v>
      </c>
      <c r="B236" s="0" t="s">
        <v>3326</v>
      </c>
      <c r="C236" s="0" t="s">
        <v>3327</v>
      </c>
      <c r="D236" s="0" t="s">
        <v>3337</v>
      </c>
      <c r="E236" s="0" t="s">
        <v>3338</v>
      </c>
      <c r="F236" s="0" t="s">
        <v>2706</v>
      </c>
      <c r="G236" s="0" t="s">
        <v>3339</v>
      </c>
    </row>
    <row customHeight="1" ht="11.25">
      <c r="A237" s="0" t="s">
        <v>16</v>
      </c>
      <c r="B237" s="0" t="s">
        <v>3326</v>
      </c>
      <c r="C237" s="0" t="s">
        <v>3327</v>
      </c>
      <c r="D237" s="0" t="s">
        <v>3340</v>
      </c>
      <c r="E237" s="0" t="s">
        <v>3341</v>
      </c>
      <c r="F237" s="0" t="s">
        <v>2706</v>
      </c>
      <c r="G237" s="0" t="s">
        <v>3342</v>
      </c>
    </row>
    <row customHeight="1" ht="11.25">
      <c r="A238" s="0" t="s">
        <v>16</v>
      </c>
      <c r="B238" s="0" t="s">
        <v>3326</v>
      </c>
      <c r="C238" s="0" t="s">
        <v>3327</v>
      </c>
      <c r="D238" s="0" t="s">
        <v>3343</v>
      </c>
      <c r="E238" s="0" t="s">
        <v>3344</v>
      </c>
      <c r="F238" s="0" t="s">
        <v>2706</v>
      </c>
      <c r="G238" s="0" t="s">
        <v>3345</v>
      </c>
    </row>
    <row customHeight="1" ht="11.25">
      <c r="A239" s="0" t="s">
        <v>16</v>
      </c>
      <c r="B239" s="0" t="s">
        <v>3326</v>
      </c>
      <c r="C239" s="0" t="s">
        <v>3327</v>
      </c>
      <c r="D239" s="0" t="s">
        <v>3346</v>
      </c>
      <c r="E239" s="0" t="s">
        <v>3347</v>
      </c>
      <c r="F239" s="0" t="s">
        <v>2706</v>
      </c>
      <c r="G239" s="0" t="s">
        <v>3348</v>
      </c>
    </row>
    <row customHeight="1" ht="11.25">
      <c r="A240" s="0" t="s">
        <v>16</v>
      </c>
      <c r="B240" s="0" t="s">
        <v>3326</v>
      </c>
      <c r="C240" s="0" t="s">
        <v>3327</v>
      </c>
      <c r="D240" s="0" t="s">
        <v>3349</v>
      </c>
      <c r="E240" s="0" t="s">
        <v>3350</v>
      </c>
      <c r="F240" s="0" t="s">
        <v>2706</v>
      </c>
      <c r="G240" s="0" t="s">
        <v>3351</v>
      </c>
    </row>
    <row customHeight="1" ht="11.25">
      <c r="A241" s="0" t="s">
        <v>16</v>
      </c>
      <c r="B241" s="0" t="s">
        <v>3326</v>
      </c>
      <c r="C241" s="0" t="s">
        <v>3327</v>
      </c>
      <c r="D241" s="0" t="s">
        <v>3352</v>
      </c>
      <c r="E241" s="0" t="s">
        <v>3353</v>
      </c>
      <c r="F241" s="0" t="s">
        <v>2741</v>
      </c>
      <c r="G241" s="0" t="s">
        <v>3354</v>
      </c>
    </row>
    <row customHeight="1" ht="11.25">
      <c r="A242" s="0" t="s">
        <v>16</v>
      </c>
      <c r="B242" s="0" t="s">
        <v>3326</v>
      </c>
      <c r="C242" s="0" t="s">
        <v>3327</v>
      </c>
      <c r="D242" s="0" t="s">
        <v>3326</v>
      </c>
      <c r="E242" s="0" t="s">
        <v>3327</v>
      </c>
      <c r="F242" s="0" t="s">
        <v>2710</v>
      </c>
      <c r="G242" s="0" t="s">
        <v>3355</v>
      </c>
    </row>
    <row customHeight="1" ht="11.25">
      <c r="A243" s="0" t="s">
        <v>16</v>
      </c>
      <c r="B243" s="0" t="s">
        <v>3356</v>
      </c>
      <c r="C243" s="0" t="s">
        <v>3357</v>
      </c>
      <c r="D243" s="0" t="s">
        <v>2715</v>
      </c>
      <c r="E243" s="0" t="s">
        <v>3358</v>
      </c>
      <c r="F243" s="0" t="s">
        <v>2706</v>
      </c>
      <c r="G243" s="0" t="s">
        <v>3359</v>
      </c>
    </row>
    <row customHeight="1" ht="11.25">
      <c r="A244" s="0" t="s">
        <v>16</v>
      </c>
      <c r="B244" s="0" t="s">
        <v>3356</v>
      </c>
      <c r="C244" s="0" t="s">
        <v>3357</v>
      </c>
      <c r="D244" s="0" t="s">
        <v>3360</v>
      </c>
      <c r="E244" s="0" t="s">
        <v>3361</v>
      </c>
      <c r="F244" s="0" t="s">
        <v>2706</v>
      </c>
      <c r="G244" s="0" t="s">
        <v>3362</v>
      </c>
    </row>
    <row customHeight="1" ht="11.25">
      <c r="A245" s="0" t="s">
        <v>16</v>
      </c>
      <c r="B245" s="0" t="s">
        <v>3356</v>
      </c>
      <c r="C245" s="0" t="s">
        <v>3357</v>
      </c>
      <c r="D245" s="0" t="s">
        <v>3363</v>
      </c>
      <c r="E245" s="0" t="s">
        <v>3364</v>
      </c>
      <c r="F245" s="0" t="s">
        <v>2706</v>
      </c>
      <c r="G245" s="0" t="s">
        <v>3365</v>
      </c>
    </row>
    <row customHeight="1" ht="11.25">
      <c r="A246" s="0" t="s">
        <v>16</v>
      </c>
      <c r="B246" s="0" t="s">
        <v>3356</v>
      </c>
      <c r="C246" s="0" t="s">
        <v>3357</v>
      </c>
      <c r="D246" s="0" t="s">
        <v>3366</v>
      </c>
      <c r="E246" s="0" t="s">
        <v>3367</v>
      </c>
      <c r="F246" s="0" t="s">
        <v>2706</v>
      </c>
      <c r="G246" s="0" t="s">
        <v>3368</v>
      </c>
    </row>
    <row customHeight="1" ht="11.25">
      <c r="A247" s="0" t="s">
        <v>16</v>
      </c>
      <c r="B247" s="0" t="s">
        <v>3356</v>
      </c>
      <c r="C247" s="0" t="s">
        <v>3357</v>
      </c>
      <c r="D247" s="0" t="s">
        <v>3369</v>
      </c>
      <c r="E247" s="0" t="s">
        <v>3370</v>
      </c>
      <c r="F247" s="0" t="s">
        <v>2706</v>
      </c>
      <c r="G247" s="0" t="s">
        <v>3371</v>
      </c>
    </row>
    <row customHeight="1" ht="11.25">
      <c r="A248" s="0" t="s">
        <v>16</v>
      </c>
      <c r="B248" s="0" t="s">
        <v>3356</v>
      </c>
      <c r="C248" s="0" t="s">
        <v>3357</v>
      </c>
      <c r="D248" s="0" t="s">
        <v>3372</v>
      </c>
      <c r="E248" s="0" t="s">
        <v>3373</v>
      </c>
      <c r="F248" s="0" t="s">
        <v>2706</v>
      </c>
      <c r="G248" s="0" t="s">
        <v>3374</v>
      </c>
    </row>
    <row customHeight="1" ht="11.25">
      <c r="A249" s="0" t="s">
        <v>16</v>
      </c>
      <c r="B249" s="0" t="s">
        <v>3356</v>
      </c>
      <c r="C249" s="0" t="s">
        <v>3357</v>
      </c>
      <c r="D249" s="0" t="s">
        <v>3375</v>
      </c>
      <c r="E249" s="0" t="s">
        <v>3376</v>
      </c>
      <c r="F249" s="0" t="s">
        <v>2706</v>
      </c>
      <c r="G249" s="0" t="s">
        <v>3377</v>
      </c>
    </row>
    <row customHeight="1" ht="11.25">
      <c r="A250" s="0" t="s">
        <v>16</v>
      </c>
      <c r="B250" s="0" t="s">
        <v>3356</v>
      </c>
      <c r="C250" s="0" t="s">
        <v>3357</v>
      </c>
      <c r="D250" s="0" t="s">
        <v>3378</v>
      </c>
      <c r="E250" s="0" t="s">
        <v>3379</v>
      </c>
      <c r="F250" s="0" t="s">
        <v>2741</v>
      </c>
      <c r="G250" s="0" t="s">
        <v>3380</v>
      </c>
    </row>
    <row customHeight="1" ht="11.25">
      <c r="A251" s="0" t="s">
        <v>16</v>
      </c>
      <c r="B251" s="0" t="s">
        <v>3356</v>
      </c>
      <c r="C251" s="0" t="s">
        <v>3357</v>
      </c>
      <c r="D251" s="0" t="s">
        <v>3356</v>
      </c>
      <c r="E251" s="0" t="s">
        <v>3357</v>
      </c>
      <c r="F251" s="0" t="s">
        <v>2710</v>
      </c>
      <c r="G251" s="0" t="s">
        <v>3381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EDC49-1E3E-F0C7-2648-0.B007A0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3414</v>
      </c>
      <c r="B1" s="835" t="s">
        <v>3415</v>
      </c>
      <c r="C1" s="835" t="s">
        <v>1173</v>
      </c>
    </row>
    <row customHeight="1" ht="11.25">
      <c r="A2" s="835">
        <v>4189678</v>
      </c>
      <c r="B2" s="835" t="s">
        <v>3416</v>
      </c>
      <c r="C2" s="835" t="s">
        <v>3417</v>
      </c>
    </row>
    <row customHeight="1" ht="11.25">
      <c r="A3" s="835">
        <v>4190415</v>
      </c>
      <c r="B3" s="835" t="s">
        <v>3418</v>
      </c>
      <c r="C3" s="835"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9216A-F122-5DE3-3932-0.D20CBA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3419</v>
      </c>
      <c r="B1" s="163" t="s">
        <v>3420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0B4D7-E3E1-47F9-AF2C-0.46F7A5F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3421</v>
      </c>
      <c r="B1" s="0" t="b">
        <v>1</v>
      </c>
    </row>
    <row customHeight="1" ht="11.25">
      <c r="A2" s="0" t="s">
        <v>3422</v>
      </c>
      <c r="B2" s="0" t="b">
        <v>0</v>
      </c>
    </row>
    <row customHeight="1" ht="11.25">
      <c r="A3" s="0" t="s">
        <v>3423</v>
      </c>
      <c r="B3" s="0" t="b">
        <v>0</v>
      </c>
    </row>
    <row customHeight="1" ht="11.25">
      <c r="A4" s="0" t="s">
        <v>3424</v>
      </c>
      <c r="B4" s="0" t="b">
        <v>0</v>
      </c>
    </row>
    <row customHeight="1" ht="11.25">
      <c r="A5" s="0" t="s">
        <v>3425</v>
      </c>
      <c r="B5" s="0" t="b">
        <v>1</v>
      </c>
    </row>
    <row customHeight="1" ht="11.25">
      <c r="A6" s="0" t="s">
        <v>3426</v>
      </c>
      <c r="B6" s="0" t="b">
        <v>0</v>
      </c>
    </row>
    <row customHeight="1" ht="11.25">
      <c r="A7" s="0" t="s">
        <v>3427</v>
      </c>
      <c r="B7" s="0" t="b">
        <v>0</v>
      </c>
    </row>
    <row customHeight="1" ht="11.25">
      <c r="A8" s="0" t="s">
        <v>3428</v>
      </c>
      <c r="B8" s="0" t="b">
        <v>0</v>
      </c>
    </row>
    <row customHeight="1" ht="11.25">
      <c r="A9" s="0" t="s">
        <v>3429</v>
      </c>
      <c r="B9" s="0" t="b">
        <v>1</v>
      </c>
    </row>
    <row customHeight="1" ht="11.25">
      <c r="A10" s="0" t="s">
        <v>3430</v>
      </c>
      <c r="B10" s="0" t="b">
        <v>0</v>
      </c>
    </row>
    <row customHeight="1" ht="11.25">
      <c r="A11" s="0" t="s">
        <v>3431</v>
      </c>
      <c r="B11" s="0" t="b">
        <v>0</v>
      </c>
    </row>
    <row customHeight="1" ht="11.25">
      <c r="A12" s="0" t="s">
        <v>3432</v>
      </c>
      <c r="B12" s="0" t="b">
        <v>0</v>
      </c>
    </row>
    <row customHeight="1" ht="11.25">
      <c r="A13" s="0" t="s">
        <v>3433</v>
      </c>
      <c r="B13" s="0" t="b">
        <v>0</v>
      </c>
    </row>
    <row customHeight="1" ht="11.25">
      <c r="A14" s="0" t="s">
        <v>3434</v>
      </c>
      <c r="B14" s="0" t="b">
        <v>0</v>
      </c>
    </row>
    <row customHeight="1" ht="11.25">
      <c r="A15" s="0" t="s">
        <v>3435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DBE7B-CC5E-2C03-B8E6-0.66FD13E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B0F43-E546-5765-5E72-0.4B1189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3436</v>
      </c>
      <c r="B1" s="67" t="s">
        <v>3437</v>
      </c>
    </row>
    <row customHeight="1" ht="11.25">
      <c r="A2" s="64" t="s">
        <v>3438</v>
      </c>
      <c r="B2" s="64" t="s">
        <v>3439</v>
      </c>
    </row>
    <row customHeight="1" ht="11.25">
      <c r="A3" s="64" t="s">
        <v>3440</v>
      </c>
      <c r="B3" s="64" t="s">
        <v>3441</v>
      </c>
    </row>
    <row customHeight="1" ht="11.25">
      <c r="A4" s="64" t="s">
        <v>3442</v>
      </c>
      <c r="B4" s="64" t="s">
        <v>3443</v>
      </c>
    </row>
    <row customHeight="1" ht="11.25">
      <c r="A5" s="64" t="s">
        <v>3444</v>
      </c>
      <c r="B5" s="64" t="s">
        <v>3445</v>
      </c>
    </row>
    <row customHeight="1" ht="11.25">
      <c r="A6" s="64" t="s">
        <v>3446</v>
      </c>
      <c r="B6" s="64" t="s">
        <v>3447</v>
      </c>
    </row>
    <row customHeight="1" ht="11.25">
      <c r="A7" s="64" t="s">
        <v>3448</v>
      </c>
      <c r="B7" s="64" t="s">
        <v>3449</v>
      </c>
    </row>
    <row customHeight="1" ht="11.25">
      <c r="A8" s="64" t="s">
        <v>3450</v>
      </c>
      <c r="B8" s="64" t="s">
        <v>3451</v>
      </c>
    </row>
    <row customHeight="1" ht="11.25">
      <c r="A9" s="64" t="s">
        <v>3452</v>
      </c>
      <c r="B9" s="64" t="s">
        <v>3453</v>
      </c>
    </row>
    <row customHeight="1" ht="11.25">
      <c r="A10" s="64" t="s">
        <v>3454</v>
      </c>
      <c r="B10" s="64" t="s">
        <v>3455</v>
      </c>
    </row>
    <row customHeight="1" ht="11.25">
      <c r="A11" s="64" t="s">
        <v>3456</v>
      </c>
      <c r="B11" s="64" t="s">
        <v>3457</v>
      </c>
    </row>
    <row customHeight="1" ht="11.25">
      <c r="A12" s="64" t="s">
        <v>3458</v>
      </c>
      <c r="B12" s="64" t="s">
        <v>3459</v>
      </c>
    </row>
    <row customHeight="1" ht="11.25">
      <c r="A13" s="64" t="s">
        <v>3460</v>
      </c>
      <c r="B13" s="64" t="s">
        <v>3461</v>
      </c>
    </row>
    <row customHeight="1" ht="11.25">
      <c r="A14" s="64" t="s">
        <v>3462</v>
      </c>
      <c r="B14" s="64" t="s">
        <v>3463</v>
      </c>
    </row>
    <row customHeight="1" ht="11.25">
      <c r="A15" s="64" t="s">
        <v>3464</v>
      </c>
      <c r="B15" s="64" t="s">
        <v>3465</v>
      </c>
    </row>
    <row customHeight="1" ht="11.25">
      <c r="A16" s="64" t="s">
        <v>3466</v>
      </c>
      <c r="B16" s="64" t="s">
        <v>3467</v>
      </c>
    </row>
    <row customHeight="1" ht="11.25">
      <c r="A17" s="64" t="s">
        <v>3468</v>
      </c>
      <c r="B17" s="64" t="s">
        <v>3469</v>
      </c>
    </row>
    <row customHeight="1" ht="11.25">
      <c r="A18" s="64" t="s">
        <v>3470</v>
      </c>
      <c r="B18" s="64" t="s">
        <v>3471</v>
      </c>
    </row>
    <row customHeight="1" ht="11.25">
      <c r="A19" s="64" t="s">
        <v>3472</v>
      </c>
      <c r="B19" s="64" t="s">
        <v>3473</v>
      </c>
    </row>
    <row customHeight="1" ht="11.25">
      <c r="A20" s="64" t="s">
        <v>3474</v>
      </c>
      <c r="B20" s="64" t="s">
        <v>3475</v>
      </c>
    </row>
    <row customHeight="1" ht="11.25">
      <c r="A21" s="64" t="s">
        <v>3476</v>
      </c>
      <c r="B21" s="64" t="s">
        <v>3477</v>
      </c>
    </row>
    <row customHeight="1" ht="11.25">
      <c r="A22" s="64" t="s">
        <v>3478</v>
      </c>
      <c r="B22" s="64" t="s">
        <v>3479</v>
      </c>
    </row>
    <row customHeight="1" ht="11.25">
      <c r="A23" s="64" t="s">
        <v>3480</v>
      </c>
      <c r="B23" s="64" t="s">
        <v>3481</v>
      </c>
    </row>
    <row customHeight="1" ht="11.25">
      <c r="A24" s="64" t="s">
        <v>3482</v>
      </c>
      <c r="B24" s="64" t="s">
        <v>3483</v>
      </c>
    </row>
    <row customHeight="1" ht="11.25">
      <c r="A25" s="64" t="s">
        <v>3484</v>
      </c>
      <c r="B25" s="64" t="s">
        <v>3485</v>
      </c>
    </row>
    <row customHeight="1" ht="11.25">
      <c r="A26" s="64" t="s">
        <v>3486</v>
      </c>
      <c r="B26" s="64" t="s">
        <v>3487</v>
      </c>
    </row>
    <row customHeight="1" ht="11.25">
      <c r="A27" s="64" t="s">
        <v>3488</v>
      </c>
      <c r="B27" s="64" t="s">
        <v>3489</v>
      </c>
    </row>
    <row customHeight="1" ht="11.25">
      <c r="A28" s="64" t="s">
        <v>3490</v>
      </c>
      <c r="B28" s="64" t="s">
        <v>3491</v>
      </c>
    </row>
    <row customHeight="1" ht="11.25">
      <c r="A29" s="64" t="s">
        <v>3492</v>
      </c>
      <c r="B29" s="64" t="s">
        <v>3493</v>
      </c>
    </row>
    <row customHeight="1" ht="11.25">
      <c r="A30" s="64" t="s">
        <v>3494</v>
      </c>
      <c r="B30" s="64" t="s">
        <v>3495</v>
      </c>
    </row>
    <row customHeight="1" ht="11.25">
      <c r="A31" s="64" t="s">
        <v>3496</v>
      </c>
      <c r="B31" s="64" t="s">
        <v>3497</v>
      </c>
    </row>
    <row customHeight="1" ht="11.25">
      <c r="A32" s="64" t="s">
        <v>3498</v>
      </c>
      <c r="B32" s="64" t="s">
        <v>3499</v>
      </c>
    </row>
    <row customHeight="1" ht="11.25">
      <c r="A33" s="64" t="s">
        <v>3500</v>
      </c>
      <c r="B33" s="64" t="s">
        <v>3501</v>
      </c>
    </row>
    <row customHeight="1" ht="11.25">
      <c r="A34" s="64" t="s">
        <v>3502</v>
      </c>
      <c r="B34" s="64" t="s">
        <v>3503</v>
      </c>
    </row>
    <row customHeight="1" ht="11.25">
      <c r="A35" s="64" t="s">
        <v>3504</v>
      </c>
      <c r="B35" s="64" t="s">
        <v>3505</v>
      </c>
    </row>
    <row customHeight="1" ht="11.25">
      <c r="A36" s="64" t="s">
        <v>3506</v>
      </c>
      <c r="B36" s="64" t="s">
        <v>3507</v>
      </c>
    </row>
    <row customHeight="1" ht="11.25">
      <c r="A37" s="64" t="s">
        <v>3508</v>
      </c>
      <c r="B37" s="64" t="s">
        <v>3509</v>
      </c>
    </row>
    <row customHeight="1" ht="11.25">
      <c r="A38" s="64" t="s">
        <v>3510</v>
      </c>
      <c r="B38" s="64" t="s">
        <v>3511</v>
      </c>
    </row>
    <row customHeight="1" ht="11.25">
      <c r="A39" s="64" t="s">
        <v>3512</v>
      </c>
      <c r="B39" s="64" t="s">
        <v>3513</v>
      </c>
    </row>
    <row customHeight="1" ht="11.25">
      <c r="A40" s="64" t="s">
        <v>3514</v>
      </c>
      <c r="B40" s="64" t="s">
        <v>3515</v>
      </c>
    </row>
    <row customHeight="1" ht="11.25">
      <c r="A41" s="64" t="s">
        <v>3516</v>
      </c>
      <c r="B41" s="64" t="s">
        <v>3517</v>
      </c>
    </row>
    <row customHeight="1" ht="11.25">
      <c r="A42" s="64" t="s">
        <v>3518</v>
      </c>
      <c r="B42" s="64" t="s">
        <v>3519</v>
      </c>
    </row>
    <row customHeight="1" ht="11.25">
      <c r="A43" s="64" t="s">
        <v>3520</v>
      </c>
      <c r="B43" s="64" t="s">
        <v>3521</v>
      </c>
    </row>
    <row customHeight="1" ht="11.25">
      <c r="A44" s="64" t="s">
        <v>3522</v>
      </c>
      <c r="B44" s="64" t="s">
        <v>3523</v>
      </c>
    </row>
    <row customHeight="1" ht="11.25">
      <c r="A45" s="64" t="s">
        <v>3524</v>
      </c>
      <c r="B45" s="64" t="s">
        <v>3525</v>
      </c>
    </row>
    <row customHeight="1" ht="11.25">
      <c r="A46" s="64" t="s">
        <v>3526</v>
      </c>
      <c r="B46" s="64" t="s">
        <v>3527</v>
      </c>
    </row>
    <row customHeight="1" ht="11.25">
      <c r="A47" s="64" t="s">
        <v>3528</v>
      </c>
      <c r="B47" s="64" t="s">
        <v>3529</v>
      </c>
    </row>
    <row customHeight="1" ht="11.25">
      <c r="A48" s="64" t="s">
        <v>3530</v>
      </c>
      <c r="B48" s="64" t="s">
        <v>3531</v>
      </c>
    </row>
    <row customHeight="1" ht="11.25">
      <c r="A49" s="64" t="s">
        <v>3532</v>
      </c>
      <c r="B49" s="64" t="s">
        <v>3533</v>
      </c>
    </row>
    <row customHeight="1" ht="11.25">
      <c r="A50" s="64" t="s">
        <v>3534</v>
      </c>
      <c r="B50" s="64" t="s">
        <v>3535</v>
      </c>
    </row>
    <row customHeight="1" ht="11.25">
      <c r="A51" s="64" t="s">
        <v>3536</v>
      </c>
      <c r="B51" s="64" t="s">
        <v>3537</v>
      </c>
    </row>
    <row customHeight="1" ht="11.25">
      <c r="A52" s="64" t="s">
        <v>3538</v>
      </c>
      <c r="B52" s="64" t="s">
        <v>3539</v>
      </c>
    </row>
    <row customHeight="1" ht="11.25">
      <c r="A53" s="64" t="s">
        <v>3540</v>
      </c>
      <c r="B53" s="64" t="s">
        <v>3541</v>
      </c>
    </row>
    <row customHeight="1" ht="11.25">
      <c r="A54" s="64" t="s">
        <v>3542</v>
      </c>
      <c r="B54" s="64" t="s">
        <v>3543</v>
      </c>
    </row>
    <row customHeight="1" ht="11.25">
      <c r="A55" s="64" t="s">
        <v>3544</v>
      </c>
      <c r="B55" s="64" t="s">
        <v>3545</v>
      </c>
    </row>
    <row customHeight="1" ht="11.25">
      <c r="A56" s="64" t="s">
        <v>3546</v>
      </c>
      <c r="B56" s="64" t="s">
        <v>3547</v>
      </c>
    </row>
    <row customHeight="1" ht="11.25">
      <c r="A57" s="64" t="s">
        <v>3548</v>
      </c>
      <c r="B57" s="64" t="s">
        <v>3549</v>
      </c>
    </row>
    <row customHeight="1" ht="11.25">
      <c r="A58" s="64" t="s">
        <v>3550</v>
      </c>
      <c r="B58" s="64" t="s">
        <v>3551</v>
      </c>
    </row>
    <row customHeight="1" ht="11.25">
      <c r="A59" s="64" t="s">
        <v>3552</v>
      </c>
      <c r="B59" s="64" t="s">
        <v>3553</v>
      </c>
    </row>
    <row customHeight="1" ht="11.25">
      <c r="A60" s="64" t="s">
        <v>3554</v>
      </c>
      <c r="B60" s="64" t="s">
        <v>3555</v>
      </c>
    </row>
    <row customHeight="1" ht="11.25">
      <c r="A61" s="64"/>
      <c r="B61" s="64" t="s">
        <v>3556</v>
      </c>
    </row>
    <row customHeight="1" ht="11.25">
      <c r="A62" s="64"/>
      <c r="B62" s="64" t="s">
        <v>3557</v>
      </c>
    </row>
    <row customHeight="1" ht="11.25">
      <c r="A63" s="64"/>
      <c r="B63" s="64" t="s">
        <v>3558</v>
      </c>
    </row>
    <row customHeight="1" ht="11.25">
      <c r="A64" s="64"/>
      <c r="B64" s="64" t="s">
        <v>3559</v>
      </c>
    </row>
    <row customHeight="1" ht="11.25">
      <c r="A65" s="64"/>
      <c r="B65" s="64" t="s">
        <v>3560</v>
      </c>
    </row>
    <row customHeight="1" ht="11.25">
      <c r="A66" s="64"/>
      <c r="B66" s="64" t="s">
        <v>3561</v>
      </c>
    </row>
    <row customHeight="1" ht="11.25">
      <c r="A67" s="64"/>
      <c r="B67" s="64" t="s">
        <v>3562</v>
      </c>
    </row>
    <row customHeight="1" ht="11.25">
      <c r="A68" s="64"/>
      <c r="B68" s="64" t="s">
        <v>3563</v>
      </c>
    </row>
    <row customHeight="1" ht="11.25">
      <c r="A69" s="64"/>
      <c r="B69" s="64" t="s">
        <v>3564</v>
      </c>
    </row>
    <row customHeight="1" ht="11.25">
      <c r="A70" s="64"/>
      <c r="B70" s="64" t="s">
        <v>3565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6F525-6FC4-7E95-78E2-0.F43030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3566</v>
      </c>
    </row>
    <row customHeight="1" ht="90">
      <c r="B2" s="94" t="s">
        <v>3567</v>
      </c>
    </row>
    <row customHeight="1" ht="67.5">
      <c r="B3" s="94" t="s">
        <v>3568</v>
      </c>
    </row>
    <row customHeight="1" ht="33.75">
      <c r="B4" s="94" t="s">
        <v>3569</v>
      </c>
    </row>
    <row customHeight="1" ht="11.25">
      <c r="B5" s="94" t="s">
        <v>3570</v>
      </c>
    </row>
    <row customHeight="1" ht="22.5">
      <c r="B6" s="94" t="s">
        <v>3571</v>
      </c>
    </row>
    <row customHeight="1" ht="22.5">
      <c r="B7" s="94" t="s">
        <v>3572</v>
      </c>
    </row>
    <row customHeight="1" ht="22.5">
      <c r="B8" s="94" t="s">
        <v>3573</v>
      </c>
    </row>
    <row customHeight="1" ht="22.5">
      <c r="B9" s="94" t="s">
        <v>3574</v>
      </c>
    </row>
    <row customHeight="1" ht="56.25">
      <c r="B10" s="94" t="s">
        <v>3575</v>
      </c>
    </row>
    <row customHeight="1" ht="12.75">
      <c r="B11" s="159" t="s">
        <v>3576</v>
      </c>
    </row>
    <row customHeight="1" ht="11.25">
      <c r="B12" s="93" t="s">
        <v>3577</v>
      </c>
    </row>
    <row customHeight="1" ht="22.5">
      <c r="B13" s="94" t="s">
        <v>3578</v>
      </c>
    </row>
    <row customHeight="1" ht="67.5">
      <c r="B14" s="94" t="s">
        <v>3579</v>
      </c>
    </row>
    <row customHeight="1" ht="22.5">
      <c r="B15" s="94" t="s">
        <v>3580</v>
      </c>
    </row>
    <row customHeight="1" ht="11.25">
      <c r="B16" s="93" t="s">
        <v>3581</v>
      </c>
      <c r="D16" s="100"/>
    </row>
    <row customHeight="1" ht="33.75">
      <c r="B17" s="94" t="s">
        <v>3582</v>
      </c>
    </row>
    <row customHeight="1" ht="33.75">
      <c r="B18" s="94" t="s">
        <v>3583</v>
      </c>
    </row>
    <row customHeight="1" ht="11.25">
      <c r="B19" s="94" t="s">
        <v>3584</v>
      </c>
    </row>
    <row customHeight="1" ht="33.75">
      <c r="B20" s="94" t="s">
        <v>3585</v>
      </c>
    </row>
    <row customHeight="1" ht="11.25">
      <c r="B21" s="93" t="s">
        <v>3586</v>
      </c>
    </row>
    <row customHeight="1" ht="11.25">
      <c r="B22" s="94" t="s">
        <v>3587</v>
      </c>
    </row>
    <row r="24" customHeight="1" ht="22.5">
      <c r="B24" s="161" t="s">
        <v>3588</v>
      </c>
    </row>
    <row r="26" customHeight="1" ht="11.25">
      <c r="B26" s="93" t="s">
        <v>3589</v>
      </c>
    </row>
    <row customHeight="1" ht="22.5">
      <c r="B27" s="160" t="s">
        <v>400</v>
      </c>
    </row>
    <row customHeight="1" ht="56.25">
      <c r="B28" s="160" t="s">
        <v>3590</v>
      </c>
    </row>
    <row customHeight="1" ht="11.25">
      <c r="B29" s="210" t="s">
        <v>3591</v>
      </c>
    </row>
    <row customHeight="1" ht="22.5">
      <c r="B30" s="160" t="s">
        <v>3592</v>
      </c>
    </row>
    <row r="32" customHeight="1" ht="11.25">
      <c r="A32" s="188"/>
      <c r="B32" s="189" t="s">
        <v>3593</v>
      </c>
    </row>
    <row customHeight="1" ht="14.25">
      <c r="A33" s="190">
        <v>1</v>
      </c>
      <c r="B33" s="191" t="s">
        <v>3594</v>
      </c>
    </row>
    <row customHeight="1" ht="14.25">
      <c r="A34" s="190">
        <v>2</v>
      </c>
      <c r="B34" s="191" t="s">
        <v>3595</v>
      </c>
    </row>
    <row customHeight="1" ht="11.25">
      <c r="B35" s="189" t="s">
        <v>3596</v>
      </c>
    </row>
    <row customHeight="1" ht="11.25">
      <c r="B36" s="191" t="s">
        <v>3597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23C5C-3306-E433-F9BB-0.7B01903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111</v>
      </c>
      <c r="E2" s="2235"/>
      <c r="F2" s="1625"/>
      <c r="G2" s="1620" t="s">
        <v>111</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МКП "Коммунальные системы" Шаховского с/п</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89</v>
      </c>
      <c r="E11" s="2223" t="s">
        <v>107</v>
      </c>
      <c r="F11" s="2192" t="s">
        <v>89</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