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6150" activeTab="0"/>
  </bookViews>
  <sheets>
    <sheet name="Лист1" sheetId="1" r:id="rId1"/>
  </sheets>
  <definedNames>
    <definedName name="_xlnm.Print_Area" localSheetId="0">'Лист1'!$A$1:$F$50</definedName>
  </definedNames>
  <calcPr fullCalcOnLoad="1"/>
</workbook>
</file>

<file path=xl/sharedStrings.xml><?xml version="1.0" encoding="utf-8"?>
<sst xmlns="http://schemas.openxmlformats.org/spreadsheetml/2006/main" count="124" uniqueCount="94">
  <si>
    <t>Наименование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</si>
  <si>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</si>
  <si>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</si>
  <si>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</si>
  <si>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экономика</t>
  </si>
  <si>
    <t>Другие вопросы в области национальной экономики</t>
  </si>
  <si>
    <t>Образование</t>
  </si>
  <si>
    <t>Общее образование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</si>
  <si>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</si>
  <si>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</si>
  <si>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</si>
  <si>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</si>
  <si>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</si>
  <si>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</si>
  <si>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</si>
  <si>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</si>
  <si>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</si>
  <si>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по разделам и подразделам  классификации расходов районного бюджета</t>
  </si>
  <si>
    <t>Жилищно-коммунальное хозяйство</t>
  </si>
  <si>
    <t>Транспорт</t>
  </si>
  <si>
    <t>РПр</t>
  </si>
  <si>
    <t>Пр</t>
  </si>
  <si>
    <t>Сумма</t>
  </si>
  <si>
    <t>Итого</t>
  </si>
  <si>
    <t>0100</t>
  </si>
  <si>
    <t>0400</t>
  </si>
  <si>
    <t>0500</t>
  </si>
  <si>
    <t>0700</t>
  </si>
  <si>
    <t>0800</t>
  </si>
  <si>
    <t>1000</t>
  </si>
  <si>
    <t>1100</t>
  </si>
  <si>
    <t>0102</t>
  </si>
  <si>
    <t>0104</t>
  </si>
  <si>
    <t>0106</t>
  </si>
  <si>
    <t>0405</t>
  </si>
  <si>
    <t>0408</t>
  </si>
  <si>
    <t>0412</t>
  </si>
  <si>
    <t>0701</t>
  </si>
  <si>
    <t>0702</t>
  </si>
  <si>
    <t>0707</t>
  </si>
  <si>
    <t>0709</t>
  </si>
  <si>
    <t>0801</t>
  </si>
  <si>
    <t>1001</t>
  </si>
  <si>
    <t>1003</t>
  </si>
  <si>
    <t>1004</t>
  </si>
  <si>
    <t>1006</t>
  </si>
  <si>
    <t>Сельское хозяйство и рыболовство</t>
  </si>
  <si>
    <t>Функционирование высшего должностного лица субьекта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</si>
  <si>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 власти субъектов Российской Федерации, местных администраций</t>
  </si>
  <si>
    <t>0111</t>
  </si>
  <si>
    <t>0804</t>
  </si>
  <si>
    <t xml:space="preserve">Другие вопросы в области культуры, кинематографии </t>
  </si>
  <si>
    <t>Физическая культура и спорт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</si>
  <si>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</si>
  <si>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</si>
  <si>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</si>
  <si>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</si>
  <si>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</si>
  <si>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тыс.рублей</t>
  </si>
  <si>
    <t>0113</t>
  </si>
  <si>
    <t>0505</t>
  </si>
  <si>
    <t>Другие вопросы  в области жилищно-коммунального хозяйства</t>
  </si>
  <si>
    <t>Национальная оборона</t>
  </si>
  <si>
    <t>0200</t>
  </si>
  <si>
    <t>Мобилизационная и вневойсковая подготовка</t>
  </si>
  <si>
    <t>0203</t>
  </si>
  <si>
    <t>1200</t>
  </si>
  <si>
    <t>1202</t>
  </si>
  <si>
    <t>Средства массовой информации</t>
  </si>
  <si>
    <t>Периодическая печать и издательства</t>
  </si>
  <si>
    <t>0401</t>
  </si>
  <si>
    <t>Общеэкономические вопросы</t>
  </si>
  <si>
    <t>Коммунальное хозяйство</t>
  </si>
  <si>
    <t>0502</t>
  </si>
  <si>
    <t>1102</t>
  </si>
  <si>
    <t>Культура, кинематография</t>
  </si>
  <si>
    <t>Массовый спорт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</si>
  <si>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</si>
  <si>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Прочие межбюджетные трансферты общего характера</t>
  </si>
  <si>
    <t>0409</t>
  </si>
  <si>
    <t>Дорожное хозяйство ( дорожные фонды)</t>
  </si>
  <si>
    <t>к Решению районного Совета народных депутатов</t>
  </si>
  <si>
    <t>Обеспечение проведения выборов и референдумов</t>
  </si>
  <si>
    <t>0107</t>
  </si>
  <si>
    <t>Жилищное хозяйство</t>
  </si>
  <si>
    <t>0501</t>
  </si>
  <si>
    <t>Судебная система</t>
  </si>
  <si>
    <t>0105</t>
  </si>
  <si>
    <t>Приложение 3</t>
  </si>
  <si>
    <t>Распределение бюджетных ассигнований  за  2012 год</t>
  </si>
  <si>
    <t>Процент исполнения</t>
  </si>
  <si>
    <t>Отчет за 2012г.</t>
  </si>
  <si>
    <t>" Об исполнении районного бюджета за 2012 год"</t>
  </si>
  <si>
    <t>от 29.03.2013 № 21-3рс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</si>
</sst>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.##0.0&quot;р.&quot;_-;\-* #.##0.0&quot;р.&quot;_-;_-* &quot;-&quot;?&quot;р.&quot;_-;_-@_-"/>
    <numFmt numFmtId="170" formatCode="[$-FC19]d\ mmmm\ yyyy\ \г\."/>
    <numFmt numFmtId="171" formatCode="_-* #.##0.00_р_._-;\-* #.##0.00_р_._-;_-* &quot;-&quot;??_р_._-;_-@_-"/>
    <numFmt numFmtId="172" formatCode="#.##0"/>
    <numFmt numFmtId="173" formatCode="0.000"/>
    <numFmt numFmtId="174" formatCode="0.00000"/>
    <numFmt numFmtId="175" formatCode="[$-FC19]d\ mmmm\ yyyy\ &quot;г.&quot;"/>
  </numFmts>
  <fonts count="24">
    <font>
      <sz val="10"/>
      <name val="Arial Cyr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vertical="justify" wrapText="1"/>
    </xf>
    <xf numFmtId="0" fontId="0" fillId="0" borderId="11" xfId="0" applyBorder="1" applyAlignment="1">
      <alignment vertical="justify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168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justify" wrapText="1"/>
    </xf>
    <xf numFmtId="49" fontId="2" fillId="0" borderId="12" xfId="0" applyNumberFormat="1" applyFont="1" applyBorder="1" applyAlignment="1">
      <alignment horizontal="center" vertical="justify" wrapText="1"/>
    </xf>
    <xf numFmtId="168" fontId="2" fillId="0" borderId="12" xfId="0" applyNumberFormat="1" applyFont="1" applyBorder="1" applyAlignment="1">
      <alignment horizontal="center" vertical="justify" wrapText="1"/>
    </xf>
    <xf numFmtId="0" fontId="3" fillId="0" borderId="12" xfId="0" applyFont="1" applyBorder="1" applyAlignment="1">
      <alignment vertical="justify" wrapText="1"/>
    </xf>
    <xf numFmtId="49" fontId="3" fillId="0" borderId="12" xfId="0" applyNumberFormat="1" applyFont="1" applyBorder="1" applyAlignment="1">
      <alignment horizontal="center" vertical="justify" wrapText="1"/>
    </xf>
    <xf numFmtId="168" fontId="3" fillId="0" borderId="12" xfId="0" applyNumberFormat="1" applyFont="1" applyBorder="1" applyAlignment="1">
      <alignment horizontal="center" vertical="justify" wrapText="1"/>
    </xf>
    <xf numFmtId="0" fontId="3" fillId="0" borderId="12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justify" wrapText="1"/>
    </xf>
    <xf numFmtId="0" fontId="3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vertical="top" wrapText="1"/>
    </xf>
    <xf numFmtId="2" fontId="2" fillId="0" borderId="12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73" fontId="2" fillId="0" borderId="12" xfId="0" applyNumberFormat="1" applyFont="1" applyBorder="1" applyAlignment="1">
      <alignment horizontal="center" vertical="justify" wrapText="1"/>
    </xf>
    <xf numFmtId="173" fontId="2" fillId="0" borderId="12" xfId="0" applyNumberFormat="1" applyFont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center"/>
    </xf>
    <xf numFmtId="173" fontId="3" fillId="0" borderId="12" xfId="0" applyNumberFormat="1" applyFont="1" applyBorder="1" applyAlignment="1">
      <alignment horizontal="center" vertical="justify" wrapText="1"/>
    </xf>
    <xf numFmtId="173" fontId="6" fillId="0" borderId="12" xfId="0" applyNumberFormat="1" applyFont="1" applyBorder="1" applyAlignment="1">
      <alignment horizontal="center"/>
    </xf>
    <xf numFmtId="173" fontId="6" fillId="0" borderId="12" xfId="0" applyNumberFormat="1" applyFont="1" applyBorder="1" applyAlignment="1">
      <alignment horizontal="center" vertical="justify"/>
    </xf>
    <xf numFmtId="168" fontId="6" fillId="0" borderId="12" xfId="0" applyNumberFormat="1" applyFont="1" applyBorder="1" applyAlignment="1">
      <alignment horizontal="center" vertical="justify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4" sqref="B4:F4"/>
    </sheetView>
  </sheetViews>
  <sheetFormatPr defaultColWidth="9.00390625" defaultRowHeight="12.75"/>
  <cols>
    <col min="1" max="1" width="54.75390625" style="0" customWidth="1"/>
    <col min="2" max="2" width="7.375" style="0" customWidth="1"/>
    <col min="3" max="3" width="7.125" style="0" customWidth="1"/>
    <col min="4" max="4" width="14.125" style="0" customWidth="1"/>
    <col min="5" max="5" width="12.875" style="0" customWidth="1"/>
    <col min="6" max="6" width="15.00390625" style="0" customWidth="1"/>
  </cols>
  <sheetData>
    <row r="1" spans="1:6" ht="12.75">
      <c r="A1" s="5"/>
      <c r="B1" s="31" t="s">
        <v>88</v>
      </c>
      <c r="C1" s="31"/>
      <c r="D1" s="31"/>
      <c r="E1" s="31"/>
      <c r="F1" s="31"/>
    </row>
    <row r="2" spans="1:6" ht="12.75">
      <c r="A2" s="31" t="s">
        <v>81</v>
      </c>
      <c r="B2" s="31"/>
      <c r="C2" s="31"/>
      <c r="D2" s="31"/>
      <c r="E2" s="31"/>
      <c r="F2" s="31"/>
    </row>
    <row r="3" spans="1:6" ht="12.75">
      <c r="A3" s="31" t="s">
        <v>92</v>
      </c>
      <c r="B3" s="31"/>
      <c r="C3" s="31"/>
      <c r="D3" s="31"/>
      <c r="E3" s="31"/>
      <c r="F3" s="31"/>
    </row>
    <row r="4" spans="1:6" ht="12.75">
      <c r="A4" s="5"/>
      <c r="B4" s="31" t="s">
        <v>93</v>
      </c>
      <c r="C4" s="31"/>
      <c r="D4" s="31"/>
      <c r="E4" s="31"/>
      <c r="F4" s="31"/>
    </row>
    <row r="5" spans="1:4" ht="12.75" customHeight="1">
      <c r="A5" s="30" t="s">
        <v>89</v>
      </c>
      <c r="B5" s="30"/>
      <c r="C5" s="30"/>
      <c r="D5" s="30"/>
    </row>
    <row r="6" spans="1:5" ht="12.75" customHeight="1">
      <c r="A6" s="30" t="s">
        <v>17</v>
      </c>
      <c r="B6" s="30"/>
      <c r="C6" s="30"/>
      <c r="D6" s="30"/>
      <c r="E6" s="30"/>
    </row>
    <row r="7" spans="2:6" ht="12.75" customHeight="1">
      <c r="B7" s="4"/>
      <c r="C7" s="4"/>
      <c r="D7" s="4"/>
      <c r="F7" s="4" t="s">
        <v>58</v>
      </c>
    </row>
    <row r="8" spans="1:4" ht="12.75" customHeight="1" hidden="1" thickBot="1">
      <c r="A8" s="1"/>
      <c r="B8" s="2"/>
      <c r="C8" s="2"/>
      <c r="D8" s="3"/>
    </row>
    <row r="9" spans="1:6" ht="30.75" customHeight="1">
      <c r="A9" s="6" t="s">
        <v>0</v>
      </c>
      <c r="B9" s="7" t="s">
        <v>20</v>
      </c>
      <c r="C9" s="7" t="s">
        <v>21</v>
      </c>
      <c r="D9" s="8" t="s">
        <v>22</v>
      </c>
      <c r="E9" s="8" t="s">
        <v>91</v>
      </c>
      <c r="F9" s="8" t="s">
        <v>90</v>
      </c>
    </row>
    <row r="10" spans="1:6" ht="20.25" customHeight="1">
      <c r="A10" s="9" t="s">
        <v>23</v>
      </c>
      <c r="B10" s="7"/>
      <c r="C10" s="7"/>
      <c r="D10" s="24">
        <f>SUM(D11,D19,D21,D27,D31,D36,D39,D44,D46,D48)</f>
        <v>276872.42699999997</v>
      </c>
      <c r="E10" s="24">
        <f>SUM(E11,E19,E21,E27,E31,E36,E39,E44,E46,E48)</f>
        <v>274219.071</v>
      </c>
      <c r="F10" s="10">
        <f>E10/D10*100</f>
        <v>99.04166838541855</v>
      </c>
    </row>
    <row r="11" spans="1:6" ht="16.5" customHeight="1">
      <c r="A11" s="11" t="s">
        <v>1</v>
      </c>
      <c r="B11" s="12" t="s">
        <v>24</v>
      </c>
      <c r="C11" s="12"/>
      <c r="D11" s="23">
        <f>SUM(D12:D15,D16:D18)</f>
        <v>28453.700999999997</v>
      </c>
      <c r="E11" s="23">
        <f>SUM(E12:E15,E16:E18)</f>
        <v>27971.523</v>
      </c>
      <c r="F11" s="10">
        <f aca="true" t="shared" si="0" ref="F11:F50">E11/D11*100</f>
        <v>98.30539443708923</v>
      </c>
    </row>
    <row r="12" spans="1:6" ht="54" customHeight="1">
      <c r="A12" s="14" t="s">
        <v>47</v>
      </c>
      <c r="B12" s="15" t="s">
        <v>24</v>
      </c>
      <c r="C12" s="15" t="s">
        <v>31</v>
      </c>
      <c r="D12" s="16">
        <v>1761</v>
      </c>
      <c r="E12" s="28">
        <v>1759.509</v>
      </c>
      <c r="F12" s="16">
        <f t="shared" si="0"/>
        <v>99.91533219761499</v>
      </c>
    </row>
    <row r="13" spans="1:6" ht="62.25" customHeight="1">
      <c r="A13" s="17" t="s">
        <v>48</v>
      </c>
      <c r="B13" s="15" t="s">
        <v>24</v>
      </c>
      <c r="C13" s="15" t="s">
        <v>32</v>
      </c>
      <c r="D13" s="16">
        <v>13150</v>
      </c>
      <c r="E13" s="28">
        <v>12986.048</v>
      </c>
      <c r="F13" s="16">
        <f t="shared" si="0"/>
        <v>98.75321673003803</v>
      </c>
    </row>
    <row r="14" spans="1:6" ht="45" customHeight="1">
      <c r="A14" s="14" t="s">
        <v>57</v>
      </c>
      <c r="B14" s="15" t="s">
        <v>24</v>
      </c>
      <c r="C14" s="15" t="s">
        <v>33</v>
      </c>
      <c r="D14" s="16">
        <v>5193.6</v>
      </c>
      <c r="E14" s="28">
        <v>5149.275</v>
      </c>
      <c r="F14" s="16">
        <f t="shared" si="0"/>
        <v>99.14654574861366</v>
      </c>
    </row>
    <row r="15" spans="1:6" ht="19.5" customHeight="1">
      <c r="A15" s="14" t="s">
        <v>86</v>
      </c>
      <c r="B15" s="15" t="s">
        <v>24</v>
      </c>
      <c r="C15" s="15" t="s">
        <v>87</v>
      </c>
      <c r="D15" s="16">
        <v>3.8</v>
      </c>
      <c r="E15" s="25">
        <v>3.8</v>
      </c>
      <c r="F15" s="22">
        <f t="shared" si="0"/>
        <v>100</v>
      </c>
    </row>
    <row r="16" spans="1:6" ht="18.75" customHeight="1">
      <c r="A16" s="14" t="s">
        <v>82</v>
      </c>
      <c r="B16" s="15" t="s">
        <v>24</v>
      </c>
      <c r="C16" s="15" t="s">
        <v>83</v>
      </c>
      <c r="D16" s="16">
        <v>10</v>
      </c>
      <c r="E16" s="25">
        <v>10</v>
      </c>
      <c r="F16" s="22">
        <f t="shared" si="0"/>
        <v>100</v>
      </c>
    </row>
    <row r="17" spans="1:6" ht="18" customHeight="1">
      <c r="A17" s="14" t="s">
        <v>2</v>
      </c>
      <c r="B17" s="15" t="s">
        <v>24</v>
      </c>
      <c r="C17" s="15" t="s">
        <v>49</v>
      </c>
      <c r="D17" s="26">
        <v>268.501</v>
      </c>
      <c r="E17" s="27">
        <v>132.865</v>
      </c>
      <c r="F17" s="22">
        <f t="shared" si="0"/>
        <v>49.4839870242569</v>
      </c>
    </row>
    <row r="18" spans="1:6" ht="17.25" customHeight="1">
      <c r="A18" s="14" t="s">
        <v>3</v>
      </c>
      <c r="B18" s="15" t="s">
        <v>24</v>
      </c>
      <c r="C18" s="15" t="s">
        <v>59</v>
      </c>
      <c r="D18" s="16">
        <v>8066.8</v>
      </c>
      <c r="E18" s="27">
        <v>7930.026</v>
      </c>
      <c r="F18" s="22">
        <f t="shared" si="0"/>
        <v>98.30448257053602</v>
      </c>
    </row>
    <row r="19" spans="1:6" ht="16.5" customHeight="1">
      <c r="A19" s="11" t="s">
        <v>62</v>
      </c>
      <c r="B19" s="12" t="s">
        <v>63</v>
      </c>
      <c r="C19" s="18"/>
      <c r="D19" s="13">
        <f>SUM(D20)</f>
        <v>580.6</v>
      </c>
      <c r="E19" s="13">
        <f>SUM(E20)</f>
        <v>580.6</v>
      </c>
      <c r="F19" s="10">
        <f t="shared" si="0"/>
        <v>100</v>
      </c>
    </row>
    <row r="20" spans="1:6" ht="20.25" customHeight="1">
      <c r="A20" s="19" t="s">
        <v>64</v>
      </c>
      <c r="B20" s="15" t="s">
        <v>63</v>
      </c>
      <c r="C20" s="15" t="s">
        <v>65</v>
      </c>
      <c r="D20" s="16">
        <v>580.6</v>
      </c>
      <c r="E20" s="25">
        <v>580.6</v>
      </c>
      <c r="F20" s="22">
        <f t="shared" si="0"/>
        <v>100</v>
      </c>
    </row>
    <row r="21" spans="1:6" ht="15.75">
      <c r="A21" s="11" t="s">
        <v>4</v>
      </c>
      <c r="B21" s="12" t="s">
        <v>25</v>
      </c>
      <c r="C21" s="15"/>
      <c r="D21" s="23">
        <f>SUM(D22:D26)</f>
        <v>15904.560000000001</v>
      </c>
      <c r="E21" s="23">
        <f>SUM(E22:E26)</f>
        <v>15533.101</v>
      </c>
      <c r="F21" s="10">
        <f t="shared" si="0"/>
        <v>97.66444969241526</v>
      </c>
    </row>
    <row r="22" spans="1:6" ht="19.5" customHeight="1">
      <c r="A22" s="14" t="s">
        <v>71</v>
      </c>
      <c r="B22" s="15" t="s">
        <v>25</v>
      </c>
      <c r="C22" s="15" t="s">
        <v>70</v>
      </c>
      <c r="D22" s="16">
        <v>105</v>
      </c>
      <c r="E22" s="27">
        <v>92.973</v>
      </c>
      <c r="F22" s="22">
        <f t="shared" si="0"/>
        <v>88.54571428571428</v>
      </c>
    </row>
    <row r="23" spans="1:6" ht="18.75" customHeight="1">
      <c r="A23" s="17" t="s">
        <v>46</v>
      </c>
      <c r="B23" s="15" t="s">
        <v>25</v>
      </c>
      <c r="C23" s="15" t="s">
        <v>34</v>
      </c>
      <c r="D23" s="16">
        <v>5280</v>
      </c>
      <c r="E23" s="27">
        <v>5274.049</v>
      </c>
      <c r="F23" s="22">
        <f t="shared" si="0"/>
        <v>99.88729166666667</v>
      </c>
    </row>
    <row r="24" spans="1:6" ht="18" customHeight="1">
      <c r="A24" s="17" t="s">
        <v>19</v>
      </c>
      <c r="B24" s="15" t="s">
        <v>25</v>
      </c>
      <c r="C24" s="15" t="s">
        <v>35</v>
      </c>
      <c r="D24" s="16">
        <v>2215</v>
      </c>
      <c r="E24" s="25">
        <v>2215</v>
      </c>
      <c r="F24" s="22">
        <f t="shared" si="0"/>
        <v>100</v>
      </c>
    </row>
    <row r="25" spans="1:6" ht="18" customHeight="1">
      <c r="A25" s="17" t="s">
        <v>80</v>
      </c>
      <c r="B25" s="15" t="s">
        <v>25</v>
      </c>
      <c r="C25" s="15" t="s">
        <v>79</v>
      </c>
      <c r="D25" s="26">
        <v>7879.735</v>
      </c>
      <c r="E25" s="27">
        <v>7834.202</v>
      </c>
      <c r="F25" s="22">
        <f t="shared" si="0"/>
        <v>99.42215061800937</v>
      </c>
    </row>
    <row r="26" spans="1:6" ht="20.25" customHeight="1">
      <c r="A26" s="17" t="s">
        <v>5</v>
      </c>
      <c r="B26" s="15" t="s">
        <v>25</v>
      </c>
      <c r="C26" s="15" t="s">
        <v>36</v>
      </c>
      <c r="D26" s="26">
        <v>424.825</v>
      </c>
      <c r="E26" s="27">
        <v>116.877</v>
      </c>
      <c r="F26" s="22">
        <f t="shared" si="0"/>
        <v>27.51179897604896</v>
      </c>
    </row>
    <row r="27" spans="1:6" ht="15.75">
      <c r="A27" s="20" t="s">
        <v>18</v>
      </c>
      <c r="B27" s="12" t="s">
        <v>26</v>
      </c>
      <c r="C27" s="12"/>
      <c r="D27" s="23">
        <f>SUM(D28:D30)</f>
        <v>13380.312</v>
      </c>
      <c r="E27" s="23">
        <f>SUM(E28:E30)</f>
        <v>13379.399</v>
      </c>
      <c r="F27" s="10">
        <f t="shared" si="0"/>
        <v>99.99317654177271</v>
      </c>
    </row>
    <row r="28" spans="1:6" ht="15.75">
      <c r="A28" s="17" t="s">
        <v>84</v>
      </c>
      <c r="B28" s="15" t="s">
        <v>26</v>
      </c>
      <c r="C28" s="15" t="s">
        <v>85</v>
      </c>
      <c r="D28" s="26">
        <v>4930.871</v>
      </c>
      <c r="E28" s="26">
        <v>4930.871</v>
      </c>
      <c r="F28" s="22">
        <f t="shared" si="0"/>
        <v>100</v>
      </c>
    </row>
    <row r="29" spans="1:6" ht="15.75">
      <c r="A29" s="17" t="s">
        <v>72</v>
      </c>
      <c r="B29" s="15" t="s">
        <v>26</v>
      </c>
      <c r="C29" s="15" t="s">
        <v>73</v>
      </c>
      <c r="D29" s="26">
        <v>5183.2</v>
      </c>
      <c r="E29" s="27">
        <v>5183.146</v>
      </c>
      <c r="F29" s="22">
        <f t="shared" si="0"/>
        <v>99.9989581725575</v>
      </c>
    </row>
    <row r="30" spans="1:6" ht="30.75" customHeight="1">
      <c r="A30" s="17" t="s">
        <v>61</v>
      </c>
      <c r="B30" s="15" t="s">
        <v>26</v>
      </c>
      <c r="C30" s="15" t="s">
        <v>60</v>
      </c>
      <c r="D30" s="26">
        <v>3266.241</v>
      </c>
      <c r="E30" s="28">
        <v>3265.382</v>
      </c>
      <c r="F30" s="22">
        <f t="shared" si="0"/>
        <v>99.97370065466694</v>
      </c>
    </row>
    <row r="31" spans="1:6" ht="15.75">
      <c r="A31" s="20" t="s">
        <v>6</v>
      </c>
      <c r="B31" s="12" t="s">
        <v>27</v>
      </c>
      <c r="C31" s="12"/>
      <c r="D31" s="23">
        <f>SUM(D32:D35)</f>
        <v>163069.32799999998</v>
      </c>
      <c r="E31" s="23">
        <f>SUM(E32:E35)</f>
        <v>162322.48200000002</v>
      </c>
      <c r="F31" s="10">
        <f t="shared" si="0"/>
        <v>99.54200706585364</v>
      </c>
    </row>
    <row r="32" spans="1:6" ht="15.75">
      <c r="A32" s="17" t="s">
        <v>8</v>
      </c>
      <c r="B32" s="15" t="s">
        <v>27</v>
      </c>
      <c r="C32" s="15" t="s">
        <v>37</v>
      </c>
      <c r="D32" s="16">
        <v>1907</v>
      </c>
      <c r="E32" s="27">
        <v>1846.873</v>
      </c>
      <c r="F32" s="22">
        <f t="shared" si="0"/>
        <v>96.84703723125327</v>
      </c>
    </row>
    <row r="33" spans="1:6" ht="15.75">
      <c r="A33" s="17" t="s">
        <v>7</v>
      </c>
      <c r="B33" s="15" t="s">
        <v>27</v>
      </c>
      <c r="C33" s="15" t="s">
        <v>38</v>
      </c>
      <c r="D33" s="26">
        <v>149473.968</v>
      </c>
      <c r="E33" s="27">
        <v>149259.046</v>
      </c>
      <c r="F33" s="22">
        <f t="shared" si="0"/>
        <v>99.85621442791965</v>
      </c>
    </row>
    <row r="34" spans="1:6" ht="15.75">
      <c r="A34" s="17" t="s">
        <v>9</v>
      </c>
      <c r="B34" s="15" t="s">
        <v>27</v>
      </c>
      <c r="C34" s="15" t="s">
        <v>39</v>
      </c>
      <c r="D34" s="26">
        <v>1078.36</v>
      </c>
      <c r="E34" s="27">
        <v>926.428</v>
      </c>
      <c r="F34" s="22">
        <f t="shared" si="0"/>
        <v>85.91082755295079</v>
      </c>
    </row>
    <row r="35" spans="1:6" ht="18" customHeight="1">
      <c r="A35" s="17" t="s">
        <v>10</v>
      </c>
      <c r="B35" s="15" t="s">
        <v>27</v>
      </c>
      <c r="C35" s="15" t="s">
        <v>40</v>
      </c>
      <c r="D35" s="16">
        <v>10610</v>
      </c>
      <c r="E35" s="27">
        <v>10290.135</v>
      </c>
      <c r="F35" s="22">
        <f t="shared" si="0"/>
        <v>96.98524976437324</v>
      </c>
    </row>
    <row r="36" spans="1:6" ht="18" customHeight="1">
      <c r="A36" s="20" t="s">
        <v>75</v>
      </c>
      <c r="B36" s="12" t="s">
        <v>28</v>
      </c>
      <c r="C36" s="12"/>
      <c r="D36" s="13">
        <f>SUM(D37:D38)</f>
        <v>10973.6</v>
      </c>
      <c r="E36" s="23">
        <f>SUM(E37:E38)</f>
        <v>10784.093</v>
      </c>
      <c r="F36" s="10">
        <f t="shared" si="0"/>
        <v>98.27306444557848</v>
      </c>
    </row>
    <row r="37" spans="1:6" ht="15.75">
      <c r="A37" s="17" t="s">
        <v>11</v>
      </c>
      <c r="B37" s="15" t="s">
        <v>28</v>
      </c>
      <c r="C37" s="15" t="s">
        <v>41</v>
      </c>
      <c r="D37" s="16">
        <v>9339.6</v>
      </c>
      <c r="E37" s="27">
        <v>9247.644</v>
      </c>
      <c r="F37" s="22">
        <f t="shared" si="0"/>
        <v>99.01541821919568</v>
      </c>
    </row>
    <row r="38" spans="1:6" ht="18" customHeight="1">
      <c r="A38" s="17" t="s">
        <v>51</v>
      </c>
      <c r="B38" s="15" t="s">
        <v>28</v>
      </c>
      <c r="C38" s="15" t="s">
        <v>50</v>
      </c>
      <c r="D38" s="16">
        <v>1634</v>
      </c>
      <c r="E38" s="27">
        <v>1536.449</v>
      </c>
      <c r="F38" s="22">
        <f t="shared" si="0"/>
        <v>94.02992656058751</v>
      </c>
    </row>
    <row r="39" spans="1:6" ht="15.75">
      <c r="A39" s="20" t="s">
        <v>12</v>
      </c>
      <c r="B39" s="12" t="s">
        <v>29</v>
      </c>
      <c r="C39" s="12"/>
      <c r="D39" s="23">
        <f>SUM(D40:D43)</f>
        <v>22310.862</v>
      </c>
      <c r="E39" s="23">
        <f>SUM(E40:E43)</f>
        <v>21480.764</v>
      </c>
      <c r="F39" s="10">
        <f t="shared" si="0"/>
        <v>96.27939969329736</v>
      </c>
    </row>
    <row r="40" spans="1:6" ht="15.75">
      <c r="A40" s="17" t="s">
        <v>13</v>
      </c>
      <c r="B40" s="15" t="s">
        <v>29</v>
      </c>
      <c r="C40" s="15" t="s">
        <v>42</v>
      </c>
      <c r="D40" s="16">
        <v>4042.6</v>
      </c>
      <c r="E40" s="27">
        <v>4042.555</v>
      </c>
      <c r="F40" s="22">
        <f t="shared" si="0"/>
        <v>99.99888685499431</v>
      </c>
    </row>
    <row r="41" spans="1:6" ht="18.75" customHeight="1">
      <c r="A41" s="17" t="s">
        <v>14</v>
      </c>
      <c r="B41" s="15" t="s">
        <v>29</v>
      </c>
      <c r="C41" s="15" t="s">
        <v>43</v>
      </c>
      <c r="D41" s="26">
        <v>11259.862</v>
      </c>
      <c r="E41" s="27">
        <v>10765.932</v>
      </c>
      <c r="F41" s="22">
        <f t="shared" si="0"/>
        <v>95.6133565402489</v>
      </c>
    </row>
    <row r="42" spans="1:6" ht="15.75">
      <c r="A42" s="17" t="s">
        <v>15</v>
      </c>
      <c r="B42" s="15" t="s">
        <v>29</v>
      </c>
      <c r="C42" s="15" t="s">
        <v>44</v>
      </c>
      <c r="D42" s="16">
        <v>5466.9</v>
      </c>
      <c r="E42" s="27">
        <v>5197.961</v>
      </c>
      <c r="F42" s="22">
        <f t="shared" si="0"/>
        <v>95.08059412098265</v>
      </c>
    </row>
    <row r="43" spans="1:6" ht="15.75">
      <c r="A43" s="17" t="s">
        <v>16</v>
      </c>
      <c r="B43" s="15" t="s">
        <v>29</v>
      </c>
      <c r="C43" s="15" t="s">
        <v>45</v>
      </c>
      <c r="D43" s="16">
        <v>1541.5</v>
      </c>
      <c r="E43" s="27">
        <v>1474.316</v>
      </c>
      <c r="F43" s="22">
        <f t="shared" si="0"/>
        <v>95.64164774570224</v>
      </c>
    </row>
    <row r="44" spans="1:6" ht="18" customHeight="1">
      <c r="A44" s="20" t="s">
        <v>52</v>
      </c>
      <c r="B44" s="12" t="s">
        <v>30</v>
      </c>
      <c r="C44" s="12"/>
      <c r="D44" s="13">
        <f>SUM(D45:D45)</f>
        <v>300</v>
      </c>
      <c r="E44" s="23">
        <f>SUM(E45:E45)</f>
        <v>299.972</v>
      </c>
      <c r="F44" s="10">
        <f t="shared" si="0"/>
        <v>99.99066666666666</v>
      </c>
    </row>
    <row r="45" spans="1:6" ht="17.25" customHeight="1">
      <c r="A45" s="17" t="s">
        <v>76</v>
      </c>
      <c r="B45" s="15" t="s">
        <v>30</v>
      </c>
      <c r="C45" s="15" t="s">
        <v>74</v>
      </c>
      <c r="D45" s="16">
        <v>300</v>
      </c>
      <c r="E45" s="27">
        <v>299.972</v>
      </c>
      <c r="F45" s="22">
        <f t="shared" si="0"/>
        <v>99.99066666666666</v>
      </c>
    </row>
    <row r="46" spans="1:6" ht="17.25" customHeight="1">
      <c r="A46" s="20" t="s">
        <v>68</v>
      </c>
      <c r="B46" s="12" t="s">
        <v>66</v>
      </c>
      <c r="C46" s="15"/>
      <c r="D46" s="13">
        <f>SUM(D47)</f>
        <v>40</v>
      </c>
      <c r="E46" s="23">
        <f>SUM(E47)</f>
        <v>36</v>
      </c>
      <c r="F46" s="10">
        <f t="shared" si="0"/>
        <v>90</v>
      </c>
    </row>
    <row r="47" spans="1:6" ht="18.75" customHeight="1">
      <c r="A47" s="17" t="s">
        <v>69</v>
      </c>
      <c r="B47" s="15" t="s">
        <v>66</v>
      </c>
      <c r="C47" s="15" t="s">
        <v>67</v>
      </c>
      <c r="D47" s="16">
        <v>40</v>
      </c>
      <c r="E47" s="25">
        <v>36</v>
      </c>
      <c r="F47" s="22">
        <f t="shared" si="0"/>
        <v>90</v>
      </c>
    </row>
    <row r="48" spans="1:6" ht="50.25" customHeight="1">
      <c r="A48" s="20" t="s">
        <v>77</v>
      </c>
      <c r="B48" s="21" t="s">
        <v>53</v>
      </c>
      <c r="C48" s="21"/>
      <c r="D48" s="24">
        <f>SUM(D49:D50)</f>
        <v>21859.464</v>
      </c>
      <c r="E48" s="24">
        <f>SUM(E49:E50)</f>
        <v>21831.137000000002</v>
      </c>
      <c r="F48" s="10">
        <f t="shared" si="0"/>
        <v>99.87041310802498</v>
      </c>
    </row>
    <row r="49" spans="1:6" ht="48.75" customHeight="1">
      <c r="A49" s="17" t="s">
        <v>55</v>
      </c>
      <c r="B49" s="15" t="s">
        <v>53</v>
      </c>
      <c r="C49" s="15" t="s">
        <v>54</v>
      </c>
      <c r="D49" s="16">
        <v>12280</v>
      </c>
      <c r="E49" s="29">
        <v>12280</v>
      </c>
      <c r="F49" s="16">
        <f t="shared" si="0"/>
        <v>100</v>
      </c>
    </row>
    <row r="50" spans="1:6" ht="24.75" customHeight="1">
      <c r="A50" s="17" t="s">
        <v>78</v>
      </c>
      <c r="B50" s="15" t="s">
        <v>53</v>
      </c>
      <c r="C50" s="15" t="s">
        <v>56</v>
      </c>
      <c r="D50" s="26">
        <v>9579.464</v>
      </c>
      <c r="E50" s="28">
        <v>9551.137</v>
      </c>
      <c r="F50" s="22">
        <f t="shared" si="0"/>
        <v>99.70429452002743</v>
      </c>
    </row>
  </sheetData>
  <sheetProtection/>
  <mergeCells count="6">
    <mergeCell ref="A6:E6"/>
    <mergeCell ref="A5:D5"/>
    <mergeCell ref="B1:F1"/>
    <mergeCell ref="A2:F2"/>
    <mergeCell ref="A3:F3"/>
    <mergeCell ref="B4:F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Администратор</cp:lastModifiedBy>
  <cp:lastPrinted>2013-02-26T09:51:43Z</cp:lastPrinted>
  <dcterms:created xsi:type="dcterms:W3CDTF">2008-04-16T10:50:43Z</dcterms:created>
  <dcterms:modified xsi:type="dcterms:W3CDTF">2013-04-04T06:51:34Z</dcterms:modified>
  <cp:category/>
  <cp:version/>
  <cp:contentType/>
  <cp:contentStatus/>
</cp:coreProperties>
</file>