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OLE_LINK1" localSheetId="0">'Лист1'!#REF!</definedName>
    <definedName name="_xlnm.Print_Area" localSheetId="0">'Лист1'!$A$1:$O$57</definedName>
  </definedNames>
  <calcPr fullCalcOnLoad="1"/>
</workbook>
</file>

<file path=xl/sharedStrings.xml><?xml version="1.0" encoding="utf-8"?>
<sst xmlns="http://schemas.openxmlformats.org/spreadsheetml/2006/main" count="240" uniqueCount="100">
  <si>
    <t>Наименование</t>
  </si>
  <si>
    <t>ЦСТ</t>
  </si>
  <si>
    <t>тыс.рублей</t>
  </si>
  <si>
    <t>к Решению Районного Совета народных депутатов</t>
  </si>
  <si>
    <t>7950100</t>
  </si>
  <si>
    <t>7950200</t>
  </si>
  <si>
    <t>7950400</t>
  </si>
  <si>
    <t>1008800</t>
  </si>
  <si>
    <t>1008820</t>
  </si>
  <si>
    <t>Районная целевая программа "Развитие физической культуры и спорта в Кромском районе"</t>
  </si>
  <si>
    <t>7950500</t>
  </si>
  <si>
    <t>ИТОГО</t>
  </si>
  <si>
    <t>Долгосрочная муниципальная  целевая программа "Совершенствование системы профилактики правонарушений и усиление борьбы с преступностью на территории Кромского района на 2011-2015 годы"</t>
  </si>
  <si>
    <t>Районаая целевая программа "Комплексные меры противодействия злоупотреблению наркотикам и их незаконному обороту на 2010-2014 годы"</t>
  </si>
  <si>
    <t>7950800</t>
  </si>
  <si>
    <t>Вед</t>
  </si>
  <si>
    <t>РПр</t>
  </si>
  <si>
    <t>Всего</t>
  </si>
  <si>
    <t>за счет средств федерального бюджета</t>
  </si>
  <si>
    <t>за счет средств областного бюджета</t>
  </si>
  <si>
    <t>за счет средств районного бюджета</t>
  </si>
  <si>
    <t>Районная целевая программа "Улучшение условий и охраны труда в Кромском районе на 2012-2016 годы"</t>
  </si>
  <si>
    <t>Муниципальная программа "Развитие торговли Кромского района на 2011-2015 годы"</t>
  </si>
  <si>
    <t>Районная целевая комплексная программа "Молодежь Орловщины 2011-2015 годы"</t>
  </si>
  <si>
    <t>Долгосрочная муниципальная целевая программа "Развитие муниципальной службы в Кромском районе на 2012-2014 годы"</t>
  </si>
  <si>
    <t>Программа сохранения и реконструкци военно-мемориальных объектов в Кромском районе на 2011-2015 годы</t>
  </si>
  <si>
    <t>7950900</t>
  </si>
  <si>
    <t>7951000</t>
  </si>
  <si>
    <t>79511000</t>
  </si>
  <si>
    <t>7951500</t>
  </si>
  <si>
    <t>7951600</t>
  </si>
  <si>
    <t>АДМИНИСТРАЦИЯ КРОМСКОГО РАЙОНА ОРЛОВСКОЙ ОБЛАСТИ</t>
  </si>
  <si>
    <t>002</t>
  </si>
  <si>
    <t>0113</t>
  </si>
  <si>
    <t>0412</t>
  </si>
  <si>
    <t>0801</t>
  </si>
  <si>
    <t>1102</t>
  </si>
  <si>
    <t>МУНИЦИПАЛЬНЫЙ ОРГАН УПРАВЛЕНИЯ ОБРАЗОВАНИЕМ ОТДЕЛ ОБРАЗОВАНИЯ АДМИНИСТРАЦИИ КРОМСКОГО РАЙОНА ОРЛОВСКОЙ ОБЛАСТИ</t>
  </si>
  <si>
    <t>075</t>
  </si>
  <si>
    <t>0709</t>
  </si>
  <si>
    <t>0707</t>
  </si>
  <si>
    <t>0702</t>
  </si>
  <si>
    <t>1003</t>
  </si>
  <si>
    <t>0804</t>
  </si>
  <si>
    <t>7951700</t>
  </si>
  <si>
    <t>Муниципальная целевая программа "Развитие архивного дела в Кромском районе Орловской области на 2012-2016 годы"</t>
  </si>
  <si>
    <t xml:space="preserve"> О районном бюджете на 2013 год и плановый период 2014 и 2015 годов </t>
  </si>
  <si>
    <t xml:space="preserve"> на реализацию федеральных,областных,районных программам</t>
  </si>
  <si>
    <t>Муниципальная программа "Поддержка и развитие малого и среднего предпринимательства в Кромском районе орловской области  на 2012-2014 годы"</t>
  </si>
  <si>
    <t>7951800</t>
  </si>
  <si>
    <t>0701</t>
  </si>
  <si>
    <t>7951900</t>
  </si>
  <si>
    <t>Муниципальная целевая программа " Профилактика терроризма и противодействие экстремизму на территории Кромского района в 2012-2014 годах"</t>
  </si>
  <si>
    <t>Распределение бюджетных  ассигнований  на плановый период 2014 и 2015 годы</t>
  </si>
  <si>
    <t>Сумма 2014 год</t>
  </si>
  <si>
    <t>Сумма 2015 год</t>
  </si>
  <si>
    <t>Приложение 24</t>
  </si>
  <si>
    <t>Программа</t>
  </si>
  <si>
    <t>0001000</t>
  </si>
  <si>
    <t>Вр</t>
  </si>
  <si>
    <t>244</t>
  </si>
  <si>
    <t>0002000</t>
  </si>
  <si>
    <t>0004000</t>
  </si>
  <si>
    <t>Районная целевая  программа "Развитие отрасли культуры в Кромском районе на 2013-2015 годы"</t>
  </si>
  <si>
    <t>611</t>
  </si>
  <si>
    <r>
      <t>АДМИНИСТРАЦИЯ КРОМСКОГО РАЙОНА ОРЛОВСКОЙ ОБЛАСТИ</t>
    </r>
    <r>
      <rPr>
        <sz val="8"/>
        <color indexed="8"/>
        <rFont val="Times New Roman"/>
        <family val="1"/>
      </rPr>
      <t xml:space="preserve">                                     (Б М У " ЦЕНТР КУЛЬТУРЫ И ДОСУГА КРОМСКОГО РАЙОНА")</t>
    </r>
  </si>
  <si>
    <r>
      <t xml:space="preserve">АДМИНИСТРАЦИЯ КРОМСКОГО РАЙОНА ОРЛОВСКОЙ ОБЛАСТИ     </t>
    </r>
    <r>
      <rPr>
        <sz val="8"/>
        <color indexed="8"/>
        <rFont val="Times New Roman"/>
        <family val="1"/>
      </rPr>
      <t xml:space="preserve">                        (МБ У"КРОМСКАЯ МЕЖПОСЕЛЕНЧЕСКАЯ  БИБЛИОТЕКА " КРОМСКОГО РАЙОНА ОРЛОВСКОЙ ОБЛАСТИ)</t>
    </r>
  </si>
  <si>
    <t>0005000</t>
  </si>
  <si>
    <t>360</t>
  </si>
  <si>
    <t>0008000</t>
  </si>
  <si>
    <t>0001500</t>
  </si>
  <si>
    <t>0009000</t>
  </si>
  <si>
    <t>00018000</t>
  </si>
  <si>
    <t>810</t>
  </si>
  <si>
    <t>ФИНАНСОВЫЙ ОТДЕЛ АДМИНИСТРАЦИИ КРОМСКОГО РАЙОНА ОРЛОВСКОЙ ОБЛАСТИ</t>
  </si>
  <si>
    <t>0001100</t>
  </si>
  <si>
    <t>314</t>
  </si>
  <si>
    <t>540</t>
  </si>
  <si>
    <t>0001900</t>
  </si>
  <si>
    <t>0001700</t>
  </si>
  <si>
    <t>Долгосрочная районная целевая программа "Обеспечение жильем молодых семей на 2012-2015 годы"</t>
  </si>
  <si>
    <t>0008800</t>
  </si>
  <si>
    <t>322</t>
  </si>
  <si>
    <t>0001600</t>
  </si>
  <si>
    <t>Среднесрочная  районная целевая программа "Образование в Кромском районе на 2013-2015 годы"</t>
  </si>
  <si>
    <t>612</t>
  </si>
  <si>
    <t>5215902</t>
  </si>
  <si>
    <t>1004</t>
  </si>
  <si>
    <t>52001000</t>
  </si>
  <si>
    <t>321</t>
  </si>
  <si>
    <t>4320100</t>
  </si>
  <si>
    <t>4362100</t>
  </si>
  <si>
    <t>6700000</t>
  </si>
  <si>
    <t>5200900</t>
  </si>
  <si>
    <t>5210204</t>
  </si>
  <si>
    <t>0920300</t>
  </si>
  <si>
    <t>011</t>
  </si>
  <si>
    <t>от  25.12.2012  №  19-1 рс</t>
  </si>
  <si>
    <t>0010000</t>
  </si>
  <si>
    <t>001000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</si>
</sst>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  <numFmt numFmtId="171" formatCode="0.00000"/>
  </numFmts>
  <fonts count="26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70" fontId="1" fillId="0" borderId="10" xfId="0" applyNumberFormat="1" applyFont="1" applyBorder="1" applyAlignment="1">
      <alignment horizontal="center" vertical="justify" wrapText="1"/>
    </xf>
    <xf numFmtId="170" fontId="20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 vertical="justify" wrapText="1"/>
    </xf>
    <xf numFmtId="49" fontId="23" fillId="0" borderId="10" xfId="0" applyNumberFormat="1" applyFont="1" applyBorder="1" applyAlignment="1">
      <alignment horizontal="center" vertical="justify"/>
    </xf>
    <xf numFmtId="49" fontId="23" fillId="0" borderId="10" xfId="0" applyNumberFormat="1" applyFont="1" applyBorder="1" applyAlignment="1">
      <alignment horizontal="center" vertical="justify" wrapText="1"/>
    </xf>
    <xf numFmtId="169" fontId="1" fillId="0" borderId="10" xfId="0" applyNumberFormat="1" applyFont="1" applyBorder="1" applyAlignment="1">
      <alignment horizontal="center" vertical="justify" wrapText="1"/>
    </xf>
    <xf numFmtId="2" fontId="1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justify" wrapText="1"/>
    </xf>
    <xf numFmtId="0" fontId="22" fillId="24" borderId="10" xfId="0" applyFont="1" applyFill="1" applyBorder="1" applyAlignment="1">
      <alignment horizontal="left" vertical="justify" wrapText="1"/>
    </xf>
    <xf numFmtId="49" fontId="22" fillId="24" borderId="10" xfId="0" applyNumberFormat="1" applyFont="1" applyFill="1" applyBorder="1" applyAlignment="1">
      <alignment horizontal="center" vertical="justify"/>
    </xf>
    <xf numFmtId="170" fontId="21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left" vertical="justify" wrapText="1"/>
    </xf>
    <xf numFmtId="0" fontId="2" fillId="24" borderId="10" xfId="0" applyFont="1" applyFill="1" applyBorder="1" applyAlignment="1">
      <alignment horizontal="left" vertical="justify" wrapText="1"/>
    </xf>
    <xf numFmtId="49" fontId="22" fillId="24" borderId="10" xfId="0" applyNumberFormat="1" applyFont="1" applyFill="1" applyBorder="1" applyAlignment="1">
      <alignment horizontal="center" vertical="justify" wrapText="1"/>
    </xf>
    <xf numFmtId="49" fontId="25" fillId="0" borderId="10" xfId="0" applyNumberFormat="1" applyFont="1" applyFill="1" applyBorder="1" applyAlignment="1">
      <alignment vertical="justify" wrapText="1"/>
    </xf>
    <xf numFmtId="49" fontId="23" fillId="24" borderId="10" xfId="0" applyNumberFormat="1" applyFont="1" applyFill="1" applyBorder="1" applyAlignment="1">
      <alignment horizontal="left" vertical="justify" wrapText="1"/>
    </xf>
    <xf numFmtId="170" fontId="2" fillId="24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left" vertical="justify" wrapText="1"/>
    </xf>
    <xf numFmtId="0" fontId="2" fillId="24" borderId="10" xfId="42" applyNumberFormat="1" applyFont="1" applyFill="1" applyBorder="1" applyAlignment="1">
      <alignment vertical="top" wrapText="1"/>
    </xf>
    <xf numFmtId="49" fontId="2" fillId="24" borderId="10" xfId="42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170" fontId="20" fillId="0" borderId="10" xfId="0" applyNumberFormat="1" applyFont="1" applyBorder="1" applyAlignment="1">
      <alignment horizontal="center" vertical="justify"/>
    </xf>
    <xf numFmtId="0" fontId="2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169" fontId="2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49" fontId="2" fillId="24" borderId="10" xfId="0" applyNumberFormat="1" applyFont="1" applyFill="1" applyBorder="1" applyAlignment="1">
      <alignment horizontal="left" vertical="justify" wrapText="1"/>
    </xf>
    <xf numFmtId="0" fontId="21" fillId="0" borderId="10" xfId="0" applyFont="1" applyBorder="1" applyAlignment="1">
      <alignment/>
    </xf>
    <xf numFmtId="0" fontId="25" fillId="0" borderId="10" xfId="0" applyFont="1" applyFill="1" applyBorder="1" applyAlignment="1">
      <alignment vertical="justify" wrapText="1"/>
    </xf>
    <xf numFmtId="2" fontId="20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vertical="justify" wrapText="1"/>
    </xf>
    <xf numFmtId="49" fontId="2" fillId="24" borderId="10" xfId="0" applyNumberFormat="1" applyFont="1" applyFill="1" applyBorder="1" applyAlignment="1">
      <alignment vertical="justify" wrapText="1"/>
    </xf>
    <xf numFmtId="169" fontId="21" fillId="24" borderId="1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70" fontId="21" fillId="0" borderId="10" xfId="0" applyNumberFormat="1" applyFont="1" applyFill="1" applyBorder="1" applyAlignment="1">
      <alignment horizontal="center"/>
    </xf>
    <xf numFmtId="170" fontId="20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left" vertical="justify" wrapText="1"/>
    </xf>
    <xf numFmtId="49" fontId="23" fillId="0" borderId="10" xfId="0" applyNumberFormat="1" applyFont="1" applyFill="1" applyBorder="1" applyAlignment="1">
      <alignment horizontal="center" vertical="justify" wrapText="1"/>
    </xf>
    <xf numFmtId="0" fontId="20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5" zoomScaleNormal="50" zoomScaleSheetLayoutView="75" zoomScalePageLayoutView="0" workbookViewId="0" topLeftCell="A1">
      <pane xSplit="2" ySplit="12" topLeftCell="C2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31" sqref="C31"/>
    </sheetView>
  </sheetViews>
  <sheetFormatPr defaultColWidth="9.00390625" defaultRowHeight="12.75"/>
  <cols>
    <col min="1" max="1" width="4.625" style="0" customWidth="1"/>
    <col min="2" max="2" width="96.00390625" style="1" customWidth="1"/>
    <col min="3" max="3" width="13.125" style="1" customWidth="1"/>
    <col min="4" max="4" width="5.125" style="1" customWidth="1"/>
    <col min="5" max="5" width="5.25390625" style="1" customWidth="1"/>
    <col min="6" max="6" width="11.00390625" style="0" customWidth="1"/>
    <col min="7" max="7" width="7.00390625" style="0" customWidth="1"/>
    <col min="8" max="8" width="12.25390625" style="0" customWidth="1"/>
    <col min="9" max="9" width="12.125" style="0" customWidth="1"/>
    <col min="10" max="10" width="12.75390625" style="0" customWidth="1"/>
    <col min="11" max="11" width="12.625" style="0" customWidth="1"/>
    <col min="12" max="12" width="13.75390625" style="0" customWidth="1"/>
    <col min="13" max="13" width="11.625" style="0" customWidth="1"/>
    <col min="14" max="14" width="12.00390625" style="0" customWidth="1"/>
    <col min="15" max="15" width="14.875" style="0" customWidth="1"/>
  </cols>
  <sheetData>
    <row r="1" spans="6:8" ht="12.75">
      <c r="F1" s="53"/>
      <c r="G1" s="53"/>
      <c r="H1" s="53"/>
    </row>
    <row r="2" spans="2:15" ht="12.75">
      <c r="B2" s="54" t="s">
        <v>56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2.75">
      <c r="B3" s="54" t="s"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15" customHeight="1">
      <c r="B4" s="54" t="s">
        <v>46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2.75">
      <c r="B5" s="54" t="s">
        <v>97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8" spans="2:15" ht="12.75" customHeight="1">
      <c r="B8" s="52" t="s">
        <v>53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2:15" ht="12.75" customHeight="1">
      <c r="B9" s="52" t="s">
        <v>47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2:9" ht="12.75" customHeight="1">
      <c r="B10" s="52"/>
      <c r="C10" s="52"/>
      <c r="D10" s="52"/>
      <c r="E10" s="52"/>
      <c r="F10" s="52"/>
      <c r="G10" s="52"/>
      <c r="H10" s="52"/>
      <c r="I10" s="10"/>
    </row>
    <row r="11" spans="8:11" ht="14.25" customHeight="1">
      <c r="H11" s="2"/>
      <c r="K11" s="2" t="s">
        <v>2</v>
      </c>
    </row>
    <row r="12" spans="1:15" s="1" customFormat="1" ht="16.5" customHeight="1">
      <c r="A12" s="49"/>
      <c r="B12" s="51" t="s">
        <v>0</v>
      </c>
      <c r="C12" s="29"/>
      <c r="D12" s="50" t="s">
        <v>15</v>
      </c>
      <c r="E12" s="51" t="s">
        <v>16</v>
      </c>
      <c r="F12" s="51" t="s">
        <v>1</v>
      </c>
      <c r="G12" s="29"/>
      <c r="H12" s="51" t="s">
        <v>54</v>
      </c>
      <c r="I12" s="51"/>
      <c r="J12" s="51"/>
      <c r="K12" s="51"/>
      <c r="L12" s="51" t="s">
        <v>55</v>
      </c>
      <c r="M12" s="51"/>
      <c r="N12" s="51"/>
      <c r="O12" s="51"/>
    </row>
    <row r="13" spans="1:15" s="1" customFormat="1" ht="111" customHeight="1">
      <c r="A13" s="49"/>
      <c r="B13" s="51"/>
      <c r="C13" s="29" t="s">
        <v>57</v>
      </c>
      <c r="D13" s="50"/>
      <c r="E13" s="51"/>
      <c r="F13" s="51"/>
      <c r="G13" s="29" t="s">
        <v>59</v>
      </c>
      <c r="H13" s="29" t="s">
        <v>17</v>
      </c>
      <c r="I13" s="30" t="s">
        <v>18</v>
      </c>
      <c r="J13" s="30" t="s">
        <v>19</v>
      </c>
      <c r="K13" s="30" t="s">
        <v>20</v>
      </c>
      <c r="L13" s="29" t="s">
        <v>17</v>
      </c>
      <c r="M13" s="30" t="s">
        <v>18</v>
      </c>
      <c r="N13" s="30" t="s">
        <v>19</v>
      </c>
      <c r="O13" s="30" t="s">
        <v>20</v>
      </c>
    </row>
    <row r="14" spans="1:15" s="1" customFormat="1" ht="23.25" customHeight="1">
      <c r="A14" s="28"/>
      <c r="B14" s="31" t="s">
        <v>11</v>
      </c>
      <c r="C14" s="31"/>
      <c r="D14" s="32"/>
      <c r="E14" s="32"/>
      <c r="F14" s="33"/>
      <c r="G14" s="33"/>
      <c r="H14" s="34">
        <f aca="true" t="shared" si="0" ref="H14:N14">SUM(H15,H17,H19,H22,H25,H27,H29,H31,H33,H35,H50,H52,H54,H56)</f>
        <v>175293.3</v>
      </c>
      <c r="I14" s="34">
        <f t="shared" si="0"/>
        <v>1543.2</v>
      </c>
      <c r="J14" s="34">
        <f t="shared" si="0"/>
        <v>128430</v>
      </c>
      <c r="K14" s="34">
        <f t="shared" si="0"/>
        <v>45320.1</v>
      </c>
      <c r="L14" s="34">
        <f t="shared" si="0"/>
        <v>176734.8</v>
      </c>
      <c r="M14" s="34">
        <f t="shared" si="0"/>
        <v>1543.2</v>
      </c>
      <c r="N14" s="34">
        <f t="shared" si="0"/>
        <v>128428.09999999999</v>
      </c>
      <c r="O14" s="34">
        <f>SUM(O15,O17,O19,O22,O25,O27,O29,O31,O33,O35,O50,O52,O54,O56)</f>
        <v>46763.5</v>
      </c>
    </row>
    <row r="15" spans="1:15" ht="33" customHeight="1">
      <c r="A15" s="35">
        <v>1</v>
      </c>
      <c r="B15" s="16" t="s">
        <v>21</v>
      </c>
      <c r="C15" s="36" t="s">
        <v>58</v>
      </c>
      <c r="D15" s="12"/>
      <c r="E15" s="12"/>
      <c r="F15" s="13" t="s">
        <v>4</v>
      </c>
      <c r="G15" s="13"/>
      <c r="H15" s="14">
        <f aca="true" t="shared" si="1" ref="H15:O15">SUM(H16)</f>
        <v>4</v>
      </c>
      <c r="I15" s="14">
        <f t="shared" si="1"/>
        <v>0</v>
      </c>
      <c r="J15" s="14">
        <f t="shared" si="1"/>
        <v>0</v>
      </c>
      <c r="K15" s="14">
        <f t="shared" si="1"/>
        <v>4</v>
      </c>
      <c r="L15" s="14">
        <f t="shared" si="1"/>
        <v>4</v>
      </c>
      <c r="M15" s="14">
        <f t="shared" si="1"/>
        <v>0</v>
      </c>
      <c r="N15" s="14">
        <f t="shared" si="1"/>
        <v>0</v>
      </c>
      <c r="O15" s="14">
        <f t="shared" si="1"/>
        <v>4</v>
      </c>
    </row>
    <row r="16" spans="1:15" ht="19.5" customHeight="1">
      <c r="A16" s="24"/>
      <c r="B16" s="21" t="s">
        <v>31</v>
      </c>
      <c r="C16" s="26" t="s">
        <v>58</v>
      </c>
      <c r="D16" s="5" t="s">
        <v>32</v>
      </c>
      <c r="E16" s="5" t="s">
        <v>33</v>
      </c>
      <c r="F16" s="6" t="s">
        <v>4</v>
      </c>
      <c r="G16" s="6" t="s">
        <v>60</v>
      </c>
      <c r="H16" s="3">
        <f>SUM(I16:K16)</f>
        <v>4</v>
      </c>
      <c r="I16" s="4"/>
      <c r="J16" s="4"/>
      <c r="K16" s="4">
        <v>4</v>
      </c>
      <c r="L16" s="3">
        <f>SUM(M16:O16)</f>
        <v>4</v>
      </c>
      <c r="M16" s="4"/>
      <c r="N16" s="4"/>
      <c r="O16" s="4">
        <v>4</v>
      </c>
    </row>
    <row r="17" spans="1:15" ht="51.75" customHeight="1">
      <c r="A17" s="35">
        <v>2</v>
      </c>
      <c r="B17" s="16" t="s">
        <v>12</v>
      </c>
      <c r="C17" s="36" t="s">
        <v>61</v>
      </c>
      <c r="D17" s="15"/>
      <c r="E17" s="15"/>
      <c r="F17" s="13" t="s">
        <v>5</v>
      </c>
      <c r="G17" s="13"/>
      <c r="H17" s="14">
        <f aca="true" t="shared" si="2" ref="H17:O17">SUM(H18)</f>
        <v>2.5</v>
      </c>
      <c r="I17" s="14">
        <f t="shared" si="2"/>
        <v>0</v>
      </c>
      <c r="J17" s="14">
        <f t="shared" si="2"/>
        <v>0</v>
      </c>
      <c r="K17" s="14">
        <f t="shared" si="2"/>
        <v>2.5</v>
      </c>
      <c r="L17" s="14">
        <f t="shared" si="2"/>
        <v>2.5</v>
      </c>
      <c r="M17" s="14">
        <f t="shared" si="2"/>
        <v>0</v>
      </c>
      <c r="N17" s="14">
        <f t="shared" si="2"/>
        <v>0</v>
      </c>
      <c r="O17" s="14">
        <f t="shared" si="2"/>
        <v>2.5</v>
      </c>
    </row>
    <row r="18" spans="1:15" ht="22.5" customHeight="1">
      <c r="A18" s="24"/>
      <c r="B18" s="21" t="s">
        <v>31</v>
      </c>
      <c r="C18" s="26" t="s">
        <v>61</v>
      </c>
      <c r="D18" s="5" t="s">
        <v>32</v>
      </c>
      <c r="E18" s="5" t="s">
        <v>33</v>
      </c>
      <c r="F18" s="6" t="s">
        <v>5</v>
      </c>
      <c r="G18" s="6" t="s">
        <v>60</v>
      </c>
      <c r="H18" s="3">
        <f>SUM(I18:K18)</f>
        <v>2.5</v>
      </c>
      <c r="I18" s="4"/>
      <c r="J18" s="4"/>
      <c r="K18" s="4">
        <v>2.5</v>
      </c>
      <c r="L18" s="3">
        <f>SUM(M18:O18)</f>
        <v>2.5</v>
      </c>
      <c r="M18" s="4"/>
      <c r="N18" s="4"/>
      <c r="O18" s="4">
        <v>2.5</v>
      </c>
    </row>
    <row r="19" spans="1:15" ht="30.75" customHeight="1">
      <c r="A19" s="37">
        <v>3</v>
      </c>
      <c r="B19" s="16" t="s">
        <v>63</v>
      </c>
      <c r="C19" s="36" t="s">
        <v>62</v>
      </c>
      <c r="D19" s="15"/>
      <c r="E19" s="15"/>
      <c r="F19" s="17" t="s">
        <v>6</v>
      </c>
      <c r="G19" s="17"/>
      <c r="H19" s="14">
        <f aca="true" t="shared" si="3" ref="H19:O19">SUM(H20:H21)</f>
        <v>8150</v>
      </c>
      <c r="I19" s="14">
        <f t="shared" si="3"/>
        <v>0</v>
      </c>
      <c r="J19" s="14">
        <f t="shared" si="3"/>
        <v>0</v>
      </c>
      <c r="K19" s="14">
        <f t="shared" si="3"/>
        <v>8150</v>
      </c>
      <c r="L19" s="14">
        <f t="shared" si="3"/>
        <v>9000</v>
      </c>
      <c r="M19" s="14">
        <f t="shared" si="3"/>
        <v>0</v>
      </c>
      <c r="N19" s="14">
        <f t="shared" si="3"/>
        <v>0</v>
      </c>
      <c r="O19" s="14">
        <f t="shared" si="3"/>
        <v>9000</v>
      </c>
    </row>
    <row r="20" spans="1:15" ht="37.5" customHeight="1">
      <c r="A20" s="24"/>
      <c r="B20" s="38" t="s">
        <v>65</v>
      </c>
      <c r="C20" s="18" t="s">
        <v>62</v>
      </c>
      <c r="D20" s="5" t="s">
        <v>32</v>
      </c>
      <c r="E20" s="5" t="s">
        <v>35</v>
      </c>
      <c r="F20" s="7" t="s">
        <v>6</v>
      </c>
      <c r="G20" s="7" t="s">
        <v>64</v>
      </c>
      <c r="H20" s="3">
        <f>SUM(I20:K20)</f>
        <v>4800</v>
      </c>
      <c r="I20" s="4"/>
      <c r="J20" s="4"/>
      <c r="K20" s="4">
        <v>4800</v>
      </c>
      <c r="L20" s="3">
        <f>SUM(M20:O20)</f>
        <v>5000</v>
      </c>
      <c r="M20" s="4"/>
      <c r="N20" s="4"/>
      <c r="O20" s="4">
        <v>5000</v>
      </c>
    </row>
    <row r="21" spans="1:15" ht="40.5" customHeight="1">
      <c r="A21" s="24"/>
      <c r="B21" s="38" t="s">
        <v>66</v>
      </c>
      <c r="C21" s="18" t="s">
        <v>62</v>
      </c>
      <c r="D21" s="5" t="s">
        <v>32</v>
      </c>
      <c r="E21" s="5" t="s">
        <v>35</v>
      </c>
      <c r="F21" s="7" t="s">
        <v>6</v>
      </c>
      <c r="G21" s="7" t="s">
        <v>64</v>
      </c>
      <c r="H21" s="3">
        <f>SUM(I21:K21)</f>
        <v>3350</v>
      </c>
      <c r="I21" s="4"/>
      <c r="J21" s="4"/>
      <c r="K21" s="4">
        <v>3350</v>
      </c>
      <c r="L21" s="3">
        <f>SUM(M21:O21)</f>
        <v>4000</v>
      </c>
      <c r="M21" s="4"/>
      <c r="N21" s="4"/>
      <c r="O21" s="4">
        <v>4000</v>
      </c>
    </row>
    <row r="22" spans="1:15" ht="33.75" customHeight="1">
      <c r="A22" s="35">
        <v>4</v>
      </c>
      <c r="B22" s="16" t="s">
        <v>9</v>
      </c>
      <c r="C22" s="36" t="s">
        <v>67</v>
      </c>
      <c r="D22" s="15"/>
      <c r="E22" s="15"/>
      <c r="F22" s="17" t="s">
        <v>10</v>
      </c>
      <c r="G22" s="17"/>
      <c r="H22" s="14">
        <f aca="true" t="shared" si="4" ref="H22:O22">SUM(H23:H24)</f>
        <v>300</v>
      </c>
      <c r="I22" s="14">
        <f t="shared" si="4"/>
        <v>0</v>
      </c>
      <c r="J22" s="14">
        <f t="shared" si="4"/>
        <v>0</v>
      </c>
      <c r="K22" s="14">
        <f t="shared" si="4"/>
        <v>300</v>
      </c>
      <c r="L22" s="14">
        <f t="shared" si="4"/>
        <v>300</v>
      </c>
      <c r="M22" s="14">
        <f t="shared" si="4"/>
        <v>0</v>
      </c>
      <c r="N22" s="14">
        <f t="shared" si="4"/>
        <v>0</v>
      </c>
      <c r="O22" s="14">
        <f t="shared" si="4"/>
        <v>300</v>
      </c>
    </row>
    <row r="23" spans="1:15" ht="22.5" customHeight="1">
      <c r="A23" s="24"/>
      <c r="B23" s="21" t="s">
        <v>31</v>
      </c>
      <c r="C23" s="26" t="s">
        <v>67</v>
      </c>
      <c r="D23" s="5" t="s">
        <v>32</v>
      </c>
      <c r="E23" s="5" t="s">
        <v>36</v>
      </c>
      <c r="F23" s="7" t="s">
        <v>10</v>
      </c>
      <c r="G23" s="7" t="s">
        <v>60</v>
      </c>
      <c r="H23" s="3">
        <f>SUM(I23:K23)</f>
        <v>200</v>
      </c>
      <c r="I23" s="4"/>
      <c r="J23" s="4"/>
      <c r="K23" s="4">
        <v>200</v>
      </c>
      <c r="L23" s="3">
        <f>SUM(M23:O23)</f>
        <v>200</v>
      </c>
      <c r="M23" s="4"/>
      <c r="N23" s="4"/>
      <c r="O23" s="4">
        <v>200</v>
      </c>
    </row>
    <row r="24" spans="1:15" ht="22.5" customHeight="1">
      <c r="A24" s="24"/>
      <c r="B24" s="21" t="s">
        <v>31</v>
      </c>
      <c r="C24" s="26" t="s">
        <v>67</v>
      </c>
      <c r="D24" s="5" t="s">
        <v>32</v>
      </c>
      <c r="E24" s="5" t="s">
        <v>36</v>
      </c>
      <c r="F24" s="7" t="s">
        <v>10</v>
      </c>
      <c r="G24" s="7" t="s">
        <v>68</v>
      </c>
      <c r="H24" s="3">
        <f>SUM(I24:K24)</f>
        <v>100</v>
      </c>
      <c r="I24" s="4"/>
      <c r="J24" s="4"/>
      <c r="K24" s="4">
        <v>100</v>
      </c>
      <c r="L24" s="3">
        <f>SUM(M24:O24)</f>
        <v>100</v>
      </c>
      <c r="M24" s="4"/>
      <c r="N24" s="4"/>
      <c r="O24" s="4">
        <v>100</v>
      </c>
    </row>
    <row r="25" spans="1:15" ht="32.25" customHeight="1">
      <c r="A25" s="35">
        <v>5</v>
      </c>
      <c r="B25" s="16" t="s">
        <v>13</v>
      </c>
      <c r="C25" s="36" t="s">
        <v>69</v>
      </c>
      <c r="D25" s="15"/>
      <c r="E25" s="15"/>
      <c r="F25" s="17" t="s">
        <v>14</v>
      </c>
      <c r="G25" s="17"/>
      <c r="H25" s="14">
        <f aca="true" t="shared" si="5" ref="H25:O25">SUM(H26)</f>
        <v>4</v>
      </c>
      <c r="I25" s="14">
        <f t="shared" si="5"/>
        <v>0</v>
      </c>
      <c r="J25" s="14">
        <f t="shared" si="5"/>
        <v>0</v>
      </c>
      <c r="K25" s="14">
        <f t="shared" si="5"/>
        <v>4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</row>
    <row r="26" spans="1:15" ht="18.75" customHeight="1">
      <c r="A26" s="24"/>
      <c r="B26" s="21" t="s">
        <v>31</v>
      </c>
      <c r="C26" s="26" t="s">
        <v>69</v>
      </c>
      <c r="D26" s="5" t="s">
        <v>32</v>
      </c>
      <c r="E26" s="5" t="s">
        <v>33</v>
      </c>
      <c r="F26" s="7" t="s">
        <v>14</v>
      </c>
      <c r="G26" s="7" t="s">
        <v>60</v>
      </c>
      <c r="H26" s="3">
        <f>SUM(I26:K26)</f>
        <v>4</v>
      </c>
      <c r="I26" s="4"/>
      <c r="J26" s="4"/>
      <c r="K26" s="4">
        <v>4</v>
      </c>
      <c r="L26" s="3">
        <f>SUM(M26:O26)</f>
        <v>0</v>
      </c>
      <c r="M26" s="4"/>
      <c r="N26" s="4"/>
      <c r="O26" s="4">
        <v>0</v>
      </c>
    </row>
    <row r="27" spans="1:15" ht="33" customHeight="1">
      <c r="A27" s="35">
        <v>6</v>
      </c>
      <c r="B27" s="16" t="s">
        <v>22</v>
      </c>
      <c r="C27" s="36" t="s">
        <v>71</v>
      </c>
      <c r="D27" s="15"/>
      <c r="E27" s="15"/>
      <c r="F27" s="17" t="s">
        <v>26</v>
      </c>
      <c r="G27" s="17"/>
      <c r="H27" s="14">
        <f aca="true" t="shared" si="6" ref="H27:O27">SUM(H28:H28)</f>
        <v>6</v>
      </c>
      <c r="I27" s="14">
        <f t="shared" si="6"/>
        <v>0</v>
      </c>
      <c r="J27" s="14">
        <f t="shared" si="6"/>
        <v>0</v>
      </c>
      <c r="K27" s="14">
        <f t="shared" si="6"/>
        <v>6</v>
      </c>
      <c r="L27" s="14">
        <f t="shared" si="6"/>
        <v>6</v>
      </c>
      <c r="M27" s="14">
        <f t="shared" si="6"/>
        <v>0</v>
      </c>
      <c r="N27" s="14">
        <f t="shared" si="6"/>
        <v>0</v>
      </c>
      <c r="O27" s="14">
        <f t="shared" si="6"/>
        <v>6</v>
      </c>
    </row>
    <row r="28" spans="1:15" ht="21.75" customHeight="1">
      <c r="A28" s="24"/>
      <c r="B28" s="21" t="s">
        <v>31</v>
      </c>
      <c r="C28" s="26" t="s">
        <v>71</v>
      </c>
      <c r="D28" s="5" t="s">
        <v>32</v>
      </c>
      <c r="E28" s="5" t="s">
        <v>34</v>
      </c>
      <c r="F28" s="7" t="s">
        <v>26</v>
      </c>
      <c r="G28" s="7" t="s">
        <v>60</v>
      </c>
      <c r="H28" s="3">
        <f>SUM(I28:K28)</f>
        <v>6</v>
      </c>
      <c r="I28" s="4"/>
      <c r="J28" s="4"/>
      <c r="K28" s="4">
        <v>6</v>
      </c>
      <c r="L28" s="3">
        <f>SUM(M28:O28)</f>
        <v>6</v>
      </c>
      <c r="M28" s="4"/>
      <c r="N28" s="4"/>
      <c r="O28" s="4">
        <v>6</v>
      </c>
    </row>
    <row r="29" spans="1:15" ht="23.25" customHeight="1">
      <c r="A29" s="35">
        <v>7</v>
      </c>
      <c r="B29" s="16" t="s">
        <v>23</v>
      </c>
      <c r="C29" s="36" t="s">
        <v>98</v>
      </c>
      <c r="D29" s="15"/>
      <c r="E29" s="15"/>
      <c r="F29" s="17" t="s">
        <v>27</v>
      </c>
      <c r="G29" s="17"/>
      <c r="H29" s="43">
        <f aca="true" t="shared" si="7" ref="H29:O29">SUM(H30)</f>
        <v>20</v>
      </c>
      <c r="I29" s="14">
        <f t="shared" si="7"/>
        <v>0</v>
      </c>
      <c r="J29" s="14">
        <f t="shared" si="7"/>
        <v>0</v>
      </c>
      <c r="K29" s="43">
        <f t="shared" si="7"/>
        <v>20</v>
      </c>
      <c r="L29" s="43">
        <f t="shared" si="7"/>
        <v>20</v>
      </c>
      <c r="M29" s="14">
        <f t="shared" si="7"/>
        <v>0</v>
      </c>
      <c r="N29" s="14">
        <f t="shared" si="7"/>
        <v>0</v>
      </c>
      <c r="O29" s="43">
        <f t="shared" si="7"/>
        <v>20</v>
      </c>
    </row>
    <row r="30" spans="1:15" ht="19.5" customHeight="1">
      <c r="A30" s="24"/>
      <c r="B30" s="21" t="s">
        <v>31</v>
      </c>
      <c r="C30" s="26" t="s">
        <v>99</v>
      </c>
      <c r="D30" s="5" t="s">
        <v>32</v>
      </c>
      <c r="E30" s="5" t="s">
        <v>40</v>
      </c>
      <c r="F30" s="7" t="s">
        <v>27</v>
      </c>
      <c r="G30" s="7" t="s">
        <v>60</v>
      </c>
      <c r="H30" s="9">
        <f>SUM(I30:K30)</f>
        <v>20</v>
      </c>
      <c r="I30" s="4"/>
      <c r="J30" s="4"/>
      <c r="K30" s="39">
        <v>20</v>
      </c>
      <c r="L30" s="9">
        <f>SUM(M30:O30)</f>
        <v>20</v>
      </c>
      <c r="M30" s="4"/>
      <c r="N30" s="4"/>
      <c r="O30" s="39">
        <v>20</v>
      </c>
    </row>
    <row r="31" spans="1:15" ht="35.25" customHeight="1">
      <c r="A31" s="35">
        <v>8</v>
      </c>
      <c r="B31" s="16" t="s">
        <v>25</v>
      </c>
      <c r="C31" s="36" t="s">
        <v>75</v>
      </c>
      <c r="D31" s="15"/>
      <c r="E31" s="15"/>
      <c r="F31" s="17" t="s">
        <v>28</v>
      </c>
      <c r="G31" s="17"/>
      <c r="H31" s="14">
        <f aca="true" t="shared" si="8" ref="H31:O31">SUM(H32)</f>
        <v>5</v>
      </c>
      <c r="I31" s="14">
        <f t="shared" si="8"/>
        <v>0</v>
      </c>
      <c r="J31" s="14">
        <f t="shared" si="8"/>
        <v>0</v>
      </c>
      <c r="K31" s="14">
        <f t="shared" si="8"/>
        <v>5</v>
      </c>
      <c r="L31" s="14">
        <f t="shared" si="8"/>
        <v>90</v>
      </c>
      <c r="M31" s="14">
        <f t="shared" si="8"/>
        <v>0</v>
      </c>
      <c r="N31" s="14">
        <f t="shared" si="8"/>
        <v>0</v>
      </c>
      <c r="O31" s="14">
        <f t="shared" si="8"/>
        <v>90</v>
      </c>
    </row>
    <row r="32" spans="1:15" ht="33" customHeight="1">
      <c r="A32" s="24"/>
      <c r="B32" s="21" t="s">
        <v>74</v>
      </c>
      <c r="C32" s="18" t="s">
        <v>75</v>
      </c>
      <c r="D32" s="5" t="s">
        <v>76</v>
      </c>
      <c r="E32" s="5" t="s">
        <v>35</v>
      </c>
      <c r="F32" s="7" t="s">
        <v>28</v>
      </c>
      <c r="G32" s="7" t="s">
        <v>77</v>
      </c>
      <c r="H32" s="3">
        <f>SUM(I32:K32)</f>
        <v>5</v>
      </c>
      <c r="I32" s="4"/>
      <c r="J32" s="4"/>
      <c r="K32" s="4">
        <v>5</v>
      </c>
      <c r="L32" s="3">
        <f>SUM(M32:O32)</f>
        <v>90</v>
      </c>
      <c r="M32" s="4"/>
      <c r="N32" s="4"/>
      <c r="O32" s="4">
        <v>90</v>
      </c>
    </row>
    <row r="33" spans="1:15" ht="30.75" customHeight="1">
      <c r="A33" s="35">
        <v>9</v>
      </c>
      <c r="B33" s="16" t="s">
        <v>24</v>
      </c>
      <c r="C33" s="36" t="s">
        <v>70</v>
      </c>
      <c r="D33" s="15"/>
      <c r="E33" s="15"/>
      <c r="F33" s="17" t="s">
        <v>29</v>
      </c>
      <c r="G33" s="17"/>
      <c r="H33" s="14">
        <f aca="true" t="shared" si="9" ref="H33:O33">SUM(H34)</f>
        <v>36</v>
      </c>
      <c r="I33" s="14">
        <f t="shared" si="9"/>
        <v>0</v>
      </c>
      <c r="J33" s="14">
        <f t="shared" si="9"/>
        <v>0</v>
      </c>
      <c r="K33" s="14">
        <f t="shared" si="9"/>
        <v>36</v>
      </c>
      <c r="L33" s="14">
        <f t="shared" si="9"/>
        <v>0</v>
      </c>
      <c r="M33" s="14">
        <f t="shared" si="9"/>
        <v>0</v>
      </c>
      <c r="N33" s="14">
        <f t="shared" si="9"/>
        <v>0</v>
      </c>
      <c r="O33" s="14">
        <f t="shared" si="9"/>
        <v>0</v>
      </c>
    </row>
    <row r="34" spans="1:15" ht="22.5" customHeight="1">
      <c r="A34" s="24"/>
      <c r="B34" s="21" t="s">
        <v>31</v>
      </c>
      <c r="C34" s="26" t="s">
        <v>70</v>
      </c>
      <c r="D34" s="5" t="s">
        <v>32</v>
      </c>
      <c r="E34" s="5" t="s">
        <v>33</v>
      </c>
      <c r="F34" s="7" t="s">
        <v>29</v>
      </c>
      <c r="G34" s="7" t="s">
        <v>60</v>
      </c>
      <c r="H34" s="3">
        <f>SUM(I34:K34)</f>
        <v>36</v>
      </c>
      <c r="I34" s="4"/>
      <c r="J34" s="4"/>
      <c r="K34" s="4">
        <v>36</v>
      </c>
      <c r="L34" s="3">
        <f>SUM(M34:O34)</f>
        <v>0</v>
      </c>
      <c r="M34" s="4"/>
      <c r="N34" s="4"/>
      <c r="O34" s="4">
        <v>0</v>
      </c>
    </row>
    <row r="35" spans="1:15" ht="33.75" customHeight="1">
      <c r="A35" s="37">
        <v>10</v>
      </c>
      <c r="B35" s="16" t="s">
        <v>84</v>
      </c>
      <c r="C35" s="36" t="s">
        <v>83</v>
      </c>
      <c r="D35" s="15"/>
      <c r="E35" s="15"/>
      <c r="F35" s="17" t="s">
        <v>30</v>
      </c>
      <c r="G35" s="17"/>
      <c r="H35" s="14">
        <f aca="true" t="shared" si="10" ref="H35:O35">SUM(H36:H49)</f>
        <v>166380.8</v>
      </c>
      <c r="I35" s="14">
        <f t="shared" si="10"/>
        <v>1543.2</v>
      </c>
      <c r="J35" s="14">
        <f t="shared" si="10"/>
        <v>128430</v>
      </c>
      <c r="K35" s="14">
        <f t="shared" si="10"/>
        <v>36407.6</v>
      </c>
      <c r="L35" s="14">
        <f t="shared" si="10"/>
        <v>166982.3</v>
      </c>
      <c r="M35" s="14">
        <f t="shared" si="10"/>
        <v>1543.2</v>
      </c>
      <c r="N35" s="14">
        <f t="shared" si="10"/>
        <v>128428.09999999999</v>
      </c>
      <c r="O35" s="14">
        <f t="shared" si="10"/>
        <v>37011</v>
      </c>
    </row>
    <row r="36" spans="1:15" ht="33.75" customHeight="1">
      <c r="A36" s="44"/>
      <c r="B36" s="11" t="s">
        <v>37</v>
      </c>
      <c r="C36" s="26" t="s">
        <v>83</v>
      </c>
      <c r="D36" s="47" t="s">
        <v>38</v>
      </c>
      <c r="E36" s="47" t="s">
        <v>33</v>
      </c>
      <c r="F36" s="48" t="s">
        <v>95</v>
      </c>
      <c r="G36" s="48" t="s">
        <v>96</v>
      </c>
      <c r="H36" s="3">
        <f>SUM(I36:K36)</f>
        <v>250</v>
      </c>
      <c r="I36" s="45"/>
      <c r="J36" s="45"/>
      <c r="K36" s="46">
        <v>250</v>
      </c>
      <c r="L36" s="3">
        <f>SUM(M36:O36)</f>
        <v>250</v>
      </c>
      <c r="M36" s="45"/>
      <c r="N36" s="45"/>
      <c r="O36" s="46">
        <v>250</v>
      </c>
    </row>
    <row r="37" spans="1:15" ht="34.5" customHeight="1">
      <c r="A37" s="24"/>
      <c r="B37" s="11" t="s">
        <v>37</v>
      </c>
      <c r="C37" s="26" t="s">
        <v>83</v>
      </c>
      <c r="D37" s="5" t="s">
        <v>38</v>
      </c>
      <c r="E37" s="5" t="s">
        <v>50</v>
      </c>
      <c r="F37" s="7" t="s">
        <v>30</v>
      </c>
      <c r="G37" s="7" t="s">
        <v>64</v>
      </c>
      <c r="H37" s="3">
        <f>SUM(I37:K37)</f>
        <v>2094</v>
      </c>
      <c r="I37" s="27"/>
      <c r="J37" s="27"/>
      <c r="K37" s="27">
        <v>2094</v>
      </c>
      <c r="L37" s="3">
        <f>SUM(M37:O37)</f>
        <v>2094</v>
      </c>
      <c r="M37" s="27"/>
      <c r="N37" s="27"/>
      <c r="O37" s="27">
        <v>2094</v>
      </c>
    </row>
    <row r="38" spans="1:15" ht="34.5" customHeight="1">
      <c r="A38" s="24"/>
      <c r="B38" s="11" t="s">
        <v>37</v>
      </c>
      <c r="C38" s="26" t="s">
        <v>83</v>
      </c>
      <c r="D38" s="5" t="s">
        <v>38</v>
      </c>
      <c r="E38" s="5" t="s">
        <v>50</v>
      </c>
      <c r="F38" s="7" t="s">
        <v>30</v>
      </c>
      <c r="G38" s="7" t="s">
        <v>85</v>
      </c>
      <c r="H38" s="3">
        <f aca="true" t="shared" si="11" ref="H38:H47">SUM(I38:K38)</f>
        <v>6</v>
      </c>
      <c r="I38" s="27"/>
      <c r="J38" s="27"/>
      <c r="K38" s="27">
        <v>6</v>
      </c>
      <c r="L38" s="3">
        <f aca="true" t="shared" si="12" ref="L38:L47">SUM(M38:O38)</f>
        <v>6</v>
      </c>
      <c r="M38" s="27"/>
      <c r="N38" s="27"/>
      <c r="O38" s="27">
        <v>6</v>
      </c>
    </row>
    <row r="39" spans="1:15" ht="34.5" customHeight="1">
      <c r="A39" s="24"/>
      <c r="B39" s="11" t="s">
        <v>37</v>
      </c>
      <c r="C39" s="26" t="s">
        <v>83</v>
      </c>
      <c r="D39" s="5" t="s">
        <v>38</v>
      </c>
      <c r="E39" s="5" t="s">
        <v>41</v>
      </c>
      <c r="F39" s="7" t="s">
        <v>30</v>
      </c>
      <c r="G39" s="7" t="s">
        <v>64</v>
      </c>
      <c r="H39" s="3">
        <f t="shared" si="11"/>
        <v>26757.6</v>
      </c>
      <c r="I39" s="27"/>
      <c r="J39" s="27"/>
      <c r="K39" s="27">
        <v>26757.6</v>
      </c>
      <c r="L39" s="3">
        <f t="shared" si="12"/>
        <v>27861</v>
      </c>
      <c r="M39" s="27"/>
      <c r="N39" s="27"/>
      <c r="O39" s="27">
        <v>27861</v>
      </c>
    </row>
    <row r="40" spans="1:15" ht="34.5" customHeight="1">
      <c r="A40" s="24"/>
      <c r="B40" s="11" t="s">
        <v>37</v>
      </c>
      <c r="C40" s="26" t="s">
        <v>83</v>
      </c>
      <c r="D40" s="5" t="s">
        <v>38</v>
      </c>
      <c r="E40" s="5" t="s">
        <v>39</v>
      </c>
      <c r="F40" s="7" t="s">
        <v>30</v>
      </c>
      <c r="G40" s="7" t="s">
        <v>64</v>
      </c>
      <c r="H40" s="3">
        <f t="shared" si="11"/>
        <v>5871.2</v>
      </c>
      <c r="I40" s="27"/>
      <c r="J40" s="27"/>
      <c r="K40" s="27">
        <v>5871.2</v>
      </c>
      <c r="L40" s="3">
        <f t="shared" si="12"/>
        <v>5871.2</v>
      </c>
      <c r="M40" s="27"/>
      <c r="N40" s="27"/>
      <c r="O40" s="27">
        <v>5871.2</v>
      </c>
    </row>
    <row r="41" spans="1:15" ht="34.5" customHeight="1">
      <c r="A41" s="24"/>
      <c r="B41" s="11" t="s">
        <v>37</v>
      </c>
      <c r="C41" s="26" t="s">
        <v>83</v>
      </c>
      <c r="D41" s="5" t="s">
        <v>38</v>
      </c>
      <c r="E41" s="5" t="s">
        <v>39</v>
      </c>
      <c r="F41" s="7" t="s">
        <v>30</v>
      </c>
      <c r="G41" s="7" t="s">
        <v>85</v>
      </c>
      <c r="H41" s="3">
        <f t="shared" si="11"/>
        <v>28.8</v>
      </c>
      <c r="I41" s="27"/>
      <c r="J41" s="27"/>
      <c r="K41" s="27">
        <v>28.8</v>
      </c>
      <c r="L41" s="3">
        <f t="shared" si="12"/>
        <v>28.8</v>
      </c>
      <c r="M41" s="27"/>
      <c r="N41" s="27"/>
      <c r="O41" s="27">
        <v>28.8</v>
      </c>
    </row>
    <row r="42" spans="1:15" ht="34.5" customHeight="1">
      <c r="A42" s="24"/>
      <c r="B42" s="11" t="s">
        <v>37</v>
      </c>
      <c r="C42" s="26" t="s">
        <v>83</v>
      </c>
      <c r="D42" s="5" t="s">
        <v>38</v>
      </c>
      <c r="E42" s="5" t="s">
        <v>42</v>
      </c>
      <c r="F42" s="7" t="s">
        <v>86</v>
      </c>
      <c r="G42" s="7" t="s">
        <v>85</v>
      </c>
      <c r="H42" s="3">
        <f t="shared" si="11"/>
        <v>3459.1</v>
      </c>
      <c r="I42" s="27"/>
      <c r="J42" s="27">
        <v>3459.1</v>
      </c>
      <c r="K42" s="27"/>
      <c r="L42" s="3">
        <f t="shared" si="12"/>
        <v>3459.1</v>
      </c>
      <c r="M42" s="27"/>
      <c r="N42" s="27">
        <v>3459.1</v>
      </c>
      <c r="O42" s="27"/>
    </row>
    <row r="43" spans="1:15" ht="34.5" customHeight="1">
      <c r="A43" s="24"/>
      <c r="B43" s="11" t="s">
        <v>37</v>
      </c>
      <c r="C43" s="26" t="s">
        <v>83</v>
      </c>
      <c r="D43" s="5" t="s">
        <v>38</v>
      </c>
      <c r="E43" s="5" t="s">
        <v>87</v>
      </c>
      <c r="F43" s="7" t="s">
        <v>88</v>
      </c>
      <c r="G43" s="7" t="s">
        <v>89</v>
      </c>
      <c r="H43" s="3">
        <f t="shared" si="11"/>
        <v>1040.4</v>
      </c>
      <c r="I43" s="27"/>
      <c r="J43" s="27">
        <v>1040.4</v>
      </c>
      <c r="K43" s="27"/>
      <c r="L43" s="3">
        <f t="shared" si="12"/>
        <v>1040.4</v>
      </c>
      <c r="M43" s="27"/>
      <c r="N43" s="27">
        <v>1040.4</v>
      </c>
      <c r="O43" s="27"/>
    </row>
    <row r="44" spans="1:15" ht="34.5" customHeight="1">
      <c r="A44" s="24"/>
      <c r="B44" s="11" t="s">
        <v>37</v>
      </c>
      <c r="C44" s="26" t="s">
        <v>83</v>
      </c>
      <c r="D44" s="5" t="s">
        <v>38</v>
      </c>
      <c r="E44" s="5" t="s">
        <v>40</v>
      </c>
      <c r="F44" s="7" t="s">
        <v>90</v>
      </c>
      <c r="G44" s="7" t="s">
        <v>64</v>
      </c>
      <c r="H44" s="3">
        <f t="shared" si="11"/>
        <v>1013.3</v>
      </c>
      <c r="I44" s="27"/>
      <c r="J44" s="27">
        <v>113.3</v>
      </c>
      <c r="K44" s="27">
        <v>900</v>
      </c>
      <c r="L44" s="3">
        <f t="shared" si="12"/>
        <v>1011.4</v>
      </c>
      <c r="M44" s="27"/>
      <c r="N44" s="27">
        <v>111.4</v>
      </c>
      <c r="O44" s="27">
        <v>900</v>
      </c>
    </row>
    <row r="45" spans="1:15" ht="34.5" customHeight="1">
      <c r="A45" s="24"/>
      <c r="B45" s="11" t="s">
        <v>37</v>
      </c>
      <c r="C45" s="26" t="s">
        <v>83</v>
      </c>
      <c r="D45" s="5" t="s">
        <v>38</v>
      </c>
      <c r="E45" s="5" t="s">
        <v>41</v>
      </c>
      <c r="F45" s="7" t="s">
        <v>91</v>
      </c>
      <c r="G45" s="7" t="s">
        <v>85</v>
      </c>
      <c r="H45" s="3">
        <f t="shared" si="11"/>
        <v>500</v>
      </c>
      <c r="I45" s="27"/>
      <c r="J45" s="27"/>
      <c r="K45" s="27">
        <v>500</v>
      </c>
      <c r="L45" s="3">
        <f t="shared" si="12"/>
        <v>0</v>
      </c>
      <c r="M45" s="27"/>
      <c r="N45" s="27"/>
      <c r="O45" s="27">
        <v>0</v>
      </c>
    </row>
    <row r="46" spans="1:15" ht="34.5" customHeight="1">
      <c r="A46" s="24"/>
      <c r="B46" s="11" t="s">
        <v>37</v>
      </c>
      <c r="C46" s="26" t="s">
        <v>83</v>
      </c>
      <c r="D46" s="5" t="s">
        <v>38</v>
      </c>
      <c r="E46" s="5" t="s">
        <v>41</v>
      </c>
      <c r="F46" s="7" t="s">
        <v>92</v>
      </c>
      <c r="G46" s="7" t="s">
        <v>64</v>
      </c>
      <c r="H46" s="3">
        <f t="shared" si="11"/>
        <v>3548.3</v>
      </c>
      <c r="I46" s="27"/>
      <c r="J46" s="27">
        <v>3548.3</v>
      </c>
      <c r="K46" s="27"/>
      <c r="L46" s="3">
        <f t="shared" si="12"/>
        <v>3548.3</v>
      </c>
      <c r="M46" s="27"/>
      <c r="N46" s="27">
        <v>3548.3</v>
      </c>
      <c r="O46" s="27"/>
    </row>
    <row r="47" spans="1:15" ht="34.5" customHeight="1">
      <c r="A47" s="24"/>
      <c r="B47" s="11" t="s">
        <v>37</v>
      </c>
      <c r="C47" s="26" t="s">
        <v>83</v>
      </c>
      <c r="D47" s="5" t="s">
        <v>38</v>
      </c>
      <c r="E47" s="5" t="s">
        <v>41</v>
      </c>
      <c r="F47" s="7" t="s">
        <v>93</v>
      </c>
      <c r="G47" s="7" t="s">
        <v>64</v>
      </c>
      <c r="H47" s="3">
        <f t="shared" si="11"/>
        <v>3086.4</v>
      </c>
      <c r="I47" s="27">
        <v>1543.2</v>
      </c>
      <c r="J47" s="27">
        <v>1543.2</v>
      </c>
      <c r="K47" s="27"/>
      <c r="L47" s="3">
        <f t="shared" si="12"/>
        <v>3086.4</v>
      </c>
      <c r="M47" s="27">
        <v>1543.2</v>
      </c>
      <c r="N47" s="27">
        <v>1543.2</v>
      </c>
      <c r="O47" s="27"/>
    </row>
    <row r="48" spans="1:15" ht="36" customHeight="1">
      <c r="A48" s="24"/>
      <c r="B48" s="11" t="s">
        <v>37</v>
      </c>
      <c r="C48" s="26" t="s">
        <v>83</v>
      </c>
      <c r="D48" s="5" t="s">
        <v>38</v>
      </c>
      <c r="E48" s="5" t="s">
        <v>41</v>
      </c>
      <c r="F48" s="7" t="s">
        <v>94</v>
      </c>
      <c r="G48" s="7" t="s">
        <v>64</v>
      </c>
      <c r="H48" s="3">
        <f>SUM(I48:K48)</f>
        <v>118341.7</v>
      </c>
      <c r="I48" s="27"/>
      <c r="J48" s="27">
        <v>118341.7</v>
      </c>
      <c r="K48" s="27"/>
      <c r="L48" s="3">
        <f>SUM(M48:O48)</f>
        <v>118341.7</v>
      </c>
      <c r="M48" s="27"/>
      <c r="N48" s="27">
        <v>118341.7</v>
      </c>
      <c r="O48" s="27"/>
    </row>
    <row r="49" spans="1:15" ht="33.75" customHeight="1">
      <c r="A49" s="24"/>
      <c r="B49" s="11" t="s">
        <v>37</v>
      </c>
      <c r="C49" s="26" t="s">
        <v>83</v>
      </c>
      <c r="D49" s="5" t="s">
        <v>38</v>
      </c>
      <c r="E49" s="5" t="s">
        <v>41</v>
      </c>
      <c r="F49" s="7" t="s">
        <v>94</v>
      </c>
      <c r="G49" s="7" t="s">
        <v>85</v>
      </c>
      <c r="H49" s="3">
        <f>SUM(I49:K49)</f>
        <v>384</v>
      </c>
      <c r="I49" s="27"/>
      <c r="J49" s="27">
        <v>384</v>
      </c>
      <c r="K49" s="27"/>
      <c r="L49" s="3">
        <f>SUM(M49:O49)</f>
        <v>384</v>
      </c>
      <c r="M49" s="27"/>
      <c r="N49" s="27">
        <v>384</v>
      </c>
      <c r="O49" s="27"/>
    </row>
    <row r="50" spans="1:15" ht="32.25" customHeight="1">
      <c r="A50" s="35">
        <v>11</v>
      </c>
      <c r="B50" s="40" t="s">
        <v>45</v>
      </c>
      <c r="C50" s="41" t="s">
        <v>79</v>
      </c>
      <c r="D50" s="15"/>
      <c r="E50" s="15"/>
      <c r="F50" s="17" t="s">
        <v>44</v>
      </c>
      <c r="G50" s="17"/>
      <c r="H50" s="20">
        <f aca="true" t="shared" si="13" ref="H50:O50">SUM(H51)</f>
        <v>35</v>
      </c>
      <c r="I50" s="20">
        <f t="shared" si="13"/>
        <v>0</v>
      </c>
      <c r="J50" s="20">
        <f t="shared" si="13"/>
        <v>0</v>
      </c>
      <c r="K50" s="20">
        <f t="shared" si="13"/>
        <v>35</v>
      </c>
      <c r="L50" s="20">
        <f t="shared" si="13"/>
        <v>30</v>
      </c>
      <c r="M50" s="20">
        <f t="shared" si="13"/>
        <v>0</v>
      </c>
      <c r="N50" s="20">
        <f t="shared" si="13"/>
        <v>0</v>
      </c>
      <c r="O50" s="20">
        <f t="shared" si="13"/>
        <v>30</v>
      </c>
    </row>
    <row r="51" spans="1:15" ht="23.25" customHeight="1">
      <c r="A51" s="24"/>
      <c r="B51" s="21" t="s">
        <v>31</v>
      </c>
      <c r="C51" s="26" t="s">
        <v>79</v>
      </c>
      <c r="D51" s="5" t="s">
        <v>32</v>
      </c>
      <c r="E51" s="5" t="s">
        <v>43</v>
      </c>
      <c r="F51" s="7" t="s">
        <v>44</v>
      </c>
      <c r="G51" s="7" t="s">
        <v>60</v>
      </c>
      <c r="H51" s="3">
        <f>SUM(I51:K51)</f>
        <v>35</v>
      </c>
      <c r="I51" s="4"/>
      <c r="J51" s="4"/>
      <c r="K51" s="4">
        <v>35</v>
      </c>
      <c r="L51" s="3">
        <f>SUM(M51:O51)</f>
        <v>30</v>
      </c>
      <c r="M51" s="4"/>
      <c r="N51" s="4"/>
      <c r="O51" s="4">
        <v>30</v>
      </c>
    </row>
    <row r="52" spans="1:15" ht="32.25" customHeight="1">
      <c r="A52" s="35">
        <v>12</v>
      </c>
      <c r="B52" s="16" t="s">
        <v>48</v>
      </c>
      <c r="C52" s="36" t="s">
        <v>72</v>
      </c>
      <c r="D52" s="19"/>
      <c r="E52" s="19"/>
      <c r="F52" s="17" t="s">
        <v>49</v>
      </c>
      <c r="G52" s="17"/>
      <c r="H52" s="20">
        <f aca="true" t="shared" si="14" ref="H52:O52">SUM(H53)</f>
        <v>100</v>
      </c>
      <c r="I52" s="20">
        <f t="shared" si="14"/>
        <v>0</v>
      </c>
      <c r="J52" s="20">
        <f t="shared" si="14"/>
        <v>0</v>
      </c>
      <c r="K52" s="20">
        <f t="shared" si="14"/>
        <v>100</v>
      </c>
      <c r="L52" s="20">
        <f t="shared" si="14"/>
        <v>100</v>
      </c>
      <c r="M52" s="20">
        <f t="shared" si="14"/>
        <v>0</v>
      </c>
      <c r="N52" s="20">
        <f t="shared" si="14"/>
        <v>0</v>
      </c>
      <c r="O52" s="20">
        <f t="shared" si="14"/>
        <v>100</v>
      </c>
    </row>
    <row r="53" spans="1:15" ht="25.5" customHeight="1">
      <c r="A53" s="24"/>
      <c r="B53" s="21" t="s">
        <v>31</v>
      </c>
      <c r="C53" s="26" t="s">
        <v>72</v>
      </c>
      <c r="D53" s="5" t="s">
        <v>32</v>
      </c>
      <c r="E53" s="5" t="s">
        <v>34</v>
      </c>
      <c r="F53" s="7" t="s">
        <v>49</v>
      </c>
      <c r="G53" s="7" t="s">
        <v>73</v>
      </c>
      <c r="H53" s="3">
        <f>SUM(I53:K53)</f>
        <v>100</v>
      </c>
      <c r="I53" s="4"/>
      <c r="J53" s="4"/>
      <c r="K53" s="4">
        <v>100</v>
      </c>
      <c r="L53" s="3">
        <f>SUM(M53:O53)</f>
        <v>100</v>
      </c>
      <c r="M53" s="4"/>
      <c r="N53" s="4"/>
      <c r="O53" s="4">
        <v>100</v>
      </c>
    </row>
    <row r="54" spans="1:15" ht="32.25" customHeight="1">
      <c r="A54" s="35">
        <v>13</v>
      </c>
      <c r="B54" s="22" t="s">
        <v>52</v>
      </c>
      <c r="C54" s="23" t="s">
        <v>78</v>
      </c>
      <c r="D54" s="19"/>
      <c r="E54" s="19"/>
      <c r="F54" s="17" t="s">
        <v>51</v>
      </c>
      <c r="G54" s="17"/>
      <c r="H54" s="20">
        <f aca="true" t="shared" si="15" ref="H54:O54">SUM(H55)</f>
        <v>50</v>
      </c>
      <c r="I54" s="20">
        <f t="shared" si="15"/>
        <v>0</v>
      </c>
      <c r="J54" s="20">
        <f t="shared" si="15"/>
        <v>0</v>
      </c>
      <c r="K54" s="20">
        <f t="shared" si="15"/>
        <v>50</v>
      </c>
      <c r="L54" s="20">
        <f t="shared" si="15"/>
        <v>0</v>
      </c>
      <c r="M54" s="20">
        <f t="shared" si="15"/>
        <v>0</v>
      </c>
      <c r="N54" s="20">
        <f t="shared" si="15"/>
        <v>0</v>
      </c>
      <c r="O54" s="20">
        <f t="shared" si="15"/>
        <v>0</v>
      </c>
    </row>
    <row r="55" spans="1:15" ht="32.25" customHeight="1">
      <c r="A55" s="24"/>
      <c r="B55" s="11" t="s">
        <v>37</v>
      </c>
      <c r="C55" s="25" t="s">
        <v>78</v>
      </c>
      <c r="D55" s="5" t="s">
        <v>38</v>
      </c>
      <c r="E55" s="5" t="s">
        <v>41</v>
      </c>
      <c r="F55" s="7" t="s">
        <v>51</v>
      </c>
      <c r="G55" s="7" t="s">
        <v>64</v>
      </c>
      <c r="H55" s="3">
        <f>SUM(I55:K55)</f>
        <v>50</v>
      </c>
      <c r="I55" s="4"/>
      <c r="J55" s="4"/>
      <c r="K55" s="4">
        <v>50</v>
      </c>
      <c r="L55" s="3">
        <f>SUM(M55:O55)</f>
        <v>0</v>
      </c>
      <c r="M55" s="4"/>
      <c r="N55" s="4"/>
      <c r="O55" s="4">
        <v>0</v>
      </c>
    </row>
    <row r="56" spans="1:15" ht="36" customHeight="1">
      <c r="A56" s="37">
        <v>14</v>
      </c>
      <c r="B56" s="16" t="s">
        <v>80</v>
      </c>
      <c r="C56" s="36" t="s">
        <v>81</v>
      </c>
      <c r="D56" s="15"/>
      <c r="E56" s="15"/>
      <c r="F56" s="17" t="s">
        <v>7</v>
      </c>
      <c r="G56" s="17"/>
      <c r="H56" s="42">
        <f aca="true" t="shared" si="16" ref="H56:O56">SUM(H57)</f>
        <v>200</v>
      </c>
      <c r="I56" s="42">
        <f t="shared" si="16"/>
        <v>0</v>
      </c>
      <c r="J56" s="42">
        <f t="shared" si="16"/>
        <v>0</v>
      </c>
      <c r="K56" s="42">
        <f t="shared" si="16"/>
        <v>200</v>
      </c>
      <c r="L56" s="42">
        <f t="shared" si="16"/>
        <v>200</v>
      </c>
      <c r="M56" s="42">
        <f t="shared" si="16"/>
        <v>0</v>
      </c>
      <c r="N56" s="42">
        <f t="shared" si="16"/>
        <v>0</v>
      </c>
      <c r="O56" s="42">
        <f t="shared" si="16"/>
        <v>200</v>
      </c>
    </row>
    <row r="57" spans="1:15" ht="30.75" customHeight="1">
      <c r="A57" s="24"/>
      <c r="B57" s="21" t="s">
        <v>31</v>
      </c>
      <c r="C57" s="26" t="s">
        <v>81</v>
      </c>
      <c r="D57" s="5" t="s">
        <v>32</v>
      </c>
      <c r="E57" s="5" t="s">
        <v>42</v>
      </c>
      <c r="F57" s="7" t="s">
        <v>8</v>
      </c>
      <c r="G57" s="7" t="s">
        <v>82</v>
      </c>
      <c r="H57" s="8">
        <f>SUM(I57:K57)</f>
        <v>200</v>
      </c>
      <c r="I57" s="8"/>
      <c r="J57" s="8"/>
      <c r="K57" s="8">
        <v>200</v>
      </c>
      <c r="L57" s="8">
        <f>SUM(M57:O57)</f>
        <v>200</v>
      </c>
      <c r="M57" s="8"/>
      <c r="N57" s="8"/>
      <c r="O57" s="8">
        <v>200</v>
      </c>
    </row>
  </sheetData>
  <sheetProtection/>
  <mergeCells count="15">
    <mergeCell ref="B9:O9"/>
    <mergeCell ref="L12:O12"/>
    <mergeCell ref="F1:H1"/>
    <mergeCell ref="B10:H10"/>
    <mergeCell ref="B2:O2"/>
    <mergeCell ref="B3:O3"/>
    <mergeCell ref="B4:O4"/>
    <mergeCell ref="B5:O5"/>
    <mergeCell ref="B8:O8"/>
    <mergeCell ref="A12:A13"/>
    <mergeCell ref="D12:D13"/>
    <mergeCell ref="H12:K12"/>
    <mergeCell ref="F12:F13"/>
    <mergeCell ref="E12:E13"/>
    <mergeCell ref="B12:B13"/>
  </mergeCells>
  <printOptions/>
  <pageMargins left="0.33" right="0.3937007874015748" top="0.17" bottom="0.48" header="0.17" footer="0.5118110236220472"/>
  <pageSetup horizontalDpi="600" verticalDpi="600" orientation="landscape" paperSize="9" scale="55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2012-12-18T07:16:46Z</cp:lastPrinted>
  <dcterms:created xsi:type="dcterms:W3CDTF">2008-04-16T10:31:14Z</dcterms:created>
  <dcterms:modified xsi:type="dcterms:W3CDTF">2013-01-10T10:13:40Z</dcterms:modified>
  <cp:category/>
  <cp:version/>
  <cp:contentType/>
  <cp:contentStatus/>
</cp:coreProperties>
</file>