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75" windowHeight="6150" activeTab="0"/>
  </bookViews>
  <sheets>
    <sheet name="Лист1" sheetId="1" r:id="rId1"/>
  </sheets>
  <definedNames>
    <definedName name="OLE_LINK1" localSheetId="0">'Лист1'!$A$12</definedName>
    <definedName name="_xlnm.Print_Area" localSheetId="0">'Лист1'!$A$1:$H$464</definedName>
  </definedNames>
  <calcPr fullCalcOnLoad="1"/>
</workbook>
</file>

<file path=xl/sharedStrings.xml><?xml version="1.0" encoding="utf-8"?>
<sst xmlns="http://schemas.openxmlformats.org/spreadsheetml/2006/main" count="2114" uniqueCount="296">
  <si>
    <t>Наименование</t>
  </si>
  <si>
    <t>ПР</t>
  </si>
  <si>
    <t>ЦСТ</t>
  </si>
  <si>
    <t>ВР</t>
  </si>
  <si>
    <t>Общегосударственные вопросы</t>
  </si>
  <si>
    <t>Глава муниципального образования</t>
  </si>
  <si>
    <t>Центральный аппарат</t>
  </si>
  <si>
    <t xml:space="preserve">Центральный аппарат  </t>
  </si>
  <si>
    <t>Резервные фонды  местных  администраций</t>
  </si>
  <si>
    <t>Другие общегосударственные вопросы</t>
  </si>
  <si>
    <t>Выполнение других обязательств государства</t>
  </si>
  <si>
    <t>Национальная экономика</t>
  </si>
  <si>
    <t>Сельское хозяйство и  рыболовство</t>
  </si>
  <si>
    <t>Другие вопросы в области национальной экономики</t>
  </si>
  <si>
    <t>Образование</t>
  </si>
  <si>
    <t>Общее образование</t>
  </si>
  <si>
    <t>Ежемесячное денежное вознаграждение за классное руководство</t>
  </si>
  <si>
    <t>Учреждения по внешкольной работе с детьми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</si>
  <si>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</si>
  <si>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</si>
  <si>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</si>
  <si>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</si>
  <si>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Физическая культура и спорт</t>
  </si>
  <si>
    <t>Социальная политика</t>
  </si>
  <si>
    <t>Пенсионное обеспечение</t>
  </si>
  <si>
    <t>Доплаты к пенсиям,дополнительное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</si>
  <si>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</si>
  <si>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</si>
  <si>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</si>
  <si>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</si>
  <si>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0020300</t>
  </si>
  <si>
    <t>0020400</t>
  </si>
  <si>
    <t>0700500</t>
  </si>
  <si>
    <t>0920300</t>
  </si>
  <si>
    <t>тыс.рублей</t>
  </si>
  <si>
    <t xml:space="preserve"> классификации расходов районного  бюджета</t>
  </si>
  <si>
    <t xml:space="preserve">  по разделам и подразделам, целевым статьям и видам расходов </t>
  </si>
  <si>
    <t>Иные межбюджетные трансферты бюджетам бюджетной системы</t>
  </si>
  <si>
    <t>5210300</t>
  </si>
  <si>
    <t>Итого</t>
  </si>
  <si>
    <t>РПр</t>
  </si>
  <si>
    <t>0100</t>
  </si>
  <si>
    <t>0400</t>
  </si>
  <si>
    <t>0500</t>
  </si>
  <si>
    <t>0700</t>
  </si>
  <si>
    <t>0800</t>
  </si>
  <si>
    <t>1000</t>
  </si>
  <si>
    <t>1100</t>
  </si>
  <si>
    <t>0102</t>
  </si>
  <si>
    <t>0104</t>
  </si>
  <si>
    <t>0106</t>
  </si>
  <si>
    <t>0405</t>
  </si>
  <si>
    <t>0412</t>
  </si>
  <si>
    <t>0702</t>
  </si>
  <si>
    <t>0701</t>
  </si>
  <si>
    <t>0707</t>
  </si>
  <si>
    <t>0709</t>
  </si>
  <si>
    <t>0801</t>
  </si>
  <si>
    <t>1001</t>
  </si>
  <si>
    <t>1003</t>
  </si>
  <si>
    <t>1004</t>
  </si>
  <si>
    <t>1006</t>
  </si>
  <si>
    <t>Контрольно-счётная палата</t>
  </si>
  <si>
    <t>5140100</t>
  </si>
  <si>
    <t>Мероприятия в области социальной политики</t>
  </si>
  <si>
    <t>Областные средства</t>
  </si>
  <si>
    <t>Федеральные средства</t>
  </si>
  <si>
    <t>Резервные фонды</t>
  </si>
  <si>
    <t>Обеспечение деятельности финансовых, налоговых и таможенных органов и органов финансового ( финансово-бюджетного) надзора</t>
  </si>
  <si>
    <t>Районные средства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</si>
  <si>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</si>
  <si>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</si>
  <si>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0111</t>
  </si>
  <si>
    <t>0113</t>
  </si>
  <si>
    <t>5210206</t>
  </si>
  <si>
    <t>5210207</t>
  </si>
  <si>
    <t>Формирование и организация деятельности комиссии по делам несовершеннолетних и защите их прав</t>
  </si>
  <si>
    <t>Организация деятельности административных комиссий на территории Орловской области</t>
  </si>
  <si>
    <t>7950100</t>
  </si>
  <si>
    <t>7950000</t>
  </si>
  <si>
    <t>Целевые программы муниципальных образований</t>
  </si>
  <si>
    <t>7950200</t>
  </si>
  <si>
    <t>5210204</t>
  </si>
  <si>
    <t>4320100</t>
  </si>
  <si>
    <t xml:space="preserve">Культура, кинематография 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</si>
  <si>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</si>
  <si>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0804</t>
  </si>
  <si>
    <t xml:space="preserve">Другие вопросы в области культуры, кинематографии </t>
  </si>
  <si>
    <t>7950400</t>
  </si>
  <si>
    <t>100</t>
  </si>
  <si>
    <t>1400</t>
  </si>
  <si>
    <t>1401</t>
  </si>
  <si>
    <t xml:space="preserve">Дотации на выравнивание бюджетной обеспеченности субъектов Российской Федерации и муниципальных образований </t>
  </si>
  <si>
    <t>5160130</t>
  </si>
  <si>
    <t>1403</t>
  </si>
  <si>
    <t xml:space="preserve">Иные межбюджетные трансферты </t>
  </si>
  <si>
    <t>0505</t>
  </si>
  <si>
    <t>ЖИЛИЩНО-КОММУНАЛЬНОЕ  ХОЗЯЙСТВО</t>
  </si>
  <si>
    <t>0013600</t>
  </si>
  <si>
    <t>Осуществление первичного воинского учёта на территории, где отсутствуют военные комиссариаты</t>
  </si>
  <si>
    <t>6700000</t>
  </si>
  <si>
    <t>5210213</t>
  </si>
  <si>
    <t>Выполнение полномочий в сфере трудовых отношений</t>
  </si>
  <si>
    <t>Финансовый отдел</t>
  </si>
  <si>
    <t>Другие вопросы в области жилищно-коммунального хозяйства</t>
  </si>
  <si>
    <t>Мероприятия в сфере культуры ,кинематографии</t>
  </si>
  <si>
    <t>5210212</t>
  </si>
  <si>
    <t>1008800</t>
  </si>
  <si>
    <t>1008820</t>
  </si>
  <si>
    <t>6740000</t>
  </si>
  <si>
    <t>1102</t>
  </si>
  <si>
    <t>Массовый спорт</t>
  </si>
  <si>
    <t>Районная целевая программа "Развитие физической культуры и спорта в Кромском районе"</t>
  </si>
  <si>
    <t>7950500</t>
  </si>
  <si>
    <t xml:space="preserve">Средства массовой информации </t>
  </si>
  <si>
    <t>1200</t>
  </si>
  <si>
    <t>Периодическая печать и издательства</t>
  </si>
  <si>
    <t>1202</t>
  </si>
  <si>
    <t>4578500</t>
  </si>
  <si>
    <t>4400200</t>
  </si>
  <si>
    <t>Выполнение полномочий в сфере опеки и попечительства</t>
  </si>
  <si>
    <t xml:space="preserve">Государственная поддердка в сфере культуры ,кинематографии и средств массовой информации </t>
  </si>
  <si>
    <t>4400000</t>
  </si>
  <si>
    <t>Долгосрочная муниципальная  целевая программа "Совершенствование системы профилактики правонарушений и усиление борьбы с преступностью на территории Кромского района на 2011-2015 годы"</t>
  </si>
  <si>
    <t>Районная целевая программа " Комплексные меры противодействия злоупотреблению наркотикам и их незаконному обороту  на 2010-2014 годы"</t>
  </si>
  <si>
    <t>7950800</t>
  </si>
  <si>
    <t>0921000</t>
  </si>
  <si>
    <t>Обеспечение материально-технического обслуживания</t>
  </si>
  <si>
    <t xml:space="preserve">Межбюджетные трансферты общего характера  бюджетам субъектов Российской Федерации и муниципальных образований </t>
  </si>
  <si>
    <t>Выравнивание бюджетной обеспеченности поселений из районного фонда финансовой поддержки</t>
  </si>
  <si>
    <t>Прочие межбюджетные трансферты общего характера</t>
  </si>
  <si>
    <t>Предоставление мер социальной поддержки в виде ежемесячной денежной компенсации на оплату жилого помещения ,освещения и  отопления  педагогическим работникам образовательных учреждений Орловской области ,муниципальных образовательных учреждений ,проживающим и работающим  в сельской местности ,рабочих полселках ( посёлках городского типа)</t>
  </si>
  <si>
    <t xml:space="preserve">Закон Орловской области от 12 ноября 2008 года № 832-03 "О социальной поддержке граждан,усыновивших (удочеривших)детей-сирот и детей,оставшихся без попечения родителей"   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</si>
  <si>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</si>
  <si>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 xml:space="preserve">Обеспечение бесплатного проезда на городском ,пригородном (в сельской местности - на внутрирайонном )транспорте (кроме такси), а также 2 раза в год к месту жительства и обратно к месту учебы детей-сирот и детей,оставшихся без попечения родителей ,лиц из их числа ,обучающихся в государственных областных,муниципальных образовательных учреждениях Орловской области </t>
  </si>
  <si>
    <t>Финансовое обеспечение образовательного процесса в муниципальных образовательных учреждений в части исполнения государственных полномочий в Орловской области</t>
  </si>
  <si>
    <t>870</t>
  </si>
  <si>
    <t>Резервные средства</t>
  </si>
  <si>
    <t>Районная целевая программа "Улучшение условий и охраны труда в Кромском районе на 2012-2016 годы"</t>
  </si>
  <si>
    <t>Дорожное хозяйство ( дорожные фонды)</t>
  </si>
  <si>
    <t>0409</t>
  </si>
  <si>
    <t>Муниципальная программа "Развитие торговли Кромского района на 2011-2015 годы"</t>
  </si>
  <si>
    <t>7950900</t>
  </si>
  <si>
    <t xml:space="preserve">Дотации на выравнивание бюджетной обеспеченности муниципальных образований </t>
  </si>
  <si>
    <t>511</t>
  </si>
  <si>
    <t>540</t>
  </si>
  <si>
    <t>611</t>
  </si>
  <si>
    <t>Субсидии бюджетным учреждениям на иные цели</t>
  </si>
  <si>
    <t>612</t>
  </si>
  <si>
    <t>Программа сохранения и реконструкции  военно-мемориальных объектов в Кромском районе на 2011-2015 годы</t>
  </si>
  <si>
    <t>7951100</t>
  </si>
  <si>
    <t>Районная целевая комплексная программа "Молодежь Орловщины 2011-2015 годы"</t>
  </si>
  <si>
    <t>Обеспечение деятельности(оказание услуг) подведомственных учреждений</t>
  </si>
  <si>
    <t>7951000</t>
  </si>
  <si>
    <t>Модернизация региональных систем общего образования</t>
  </si>
  <si>
    <t>4362100</t>
  </si>
  <si>
    <t xml:space="preserve"> </t>
  </si>
  <si>
    <t>7951600</t>
  </si>
  <si>
    <t>7951500</t>
  </si>
  <si>
    <t xml:space="preserve">Долгосрочная муниципальная целевая программа "Развитие муниципальной службы в Кромском районе на 2012-2014 годы" </t>
  </si>
  <si>
    <t>320</t>
  </si>
  <si>
    <t>310</t>
  </si>
  <si>
    <t>6730203</t>
  </si>
  <si>
    <t>6730300</t>
  </si>
  <si>
    <t>4239900</t>
  </si>
  <si>
    <t>5215902</t>
  </si>
  <si>
    <t>" О районном бюджете на 2013 год и плановый период 2014 и и 2015 годов "</t>
  </si>
  <si>
    <t>Фонд оплаты труда и страховые взносы</t>
  </si>
  <si>
    <t>Иные выплаты персоналу, за исключением фонда оплаты труда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</si>
  <si>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</si>
  <si>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</si>
  <si>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Закупка товаров, работ и услуг в сфере информационно-коммуникационных технологий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</si>
  <si>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</si>
  <si>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</si>
  <si>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</si>
  <si>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</si>
  <si>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121</t>
  </si>
  <si>
    <t>122</t>
  </si>
  <si>
    <t>242</t>
  </si>
  <si>
    <t>Прочая закупка товаров, работ и услуг для государственных (муниципальных ) нужд</t>
  </si>
  <si>
    <t>244</t>
  </si>
  <si>
    <t>120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</si>
  <si>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</si>
  <si>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государственных(муниципальных) органов</t>
  </si>
  <si>
    <t>Ист</t>
  </si>
  <si>
    <t>1</t>
  </si>
  <si>
    <t>200</t>
  </si>
  <si>
    <t>240</t>
  </si>
  <si>
    <t>Закупка товаров, работ и услуг для государственных (муниципальных нужд)нужд</t>
  </si>
  <si>
    <t>Иные закупки товаров, работ и услуг для государственных(муниципальных) нужд</t>
  </si>
  <si>
    <t>Прочая закупка товаров, работ и услуг для государственных (муниципальных)нужд</t>
  </si>
  <si>
    <t>Иные бюджетные ассигнования</t>
  </si>
  <si>
    <t>800</t>
  </si>
  <si>
    <t>850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</si>
  <si>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</si>
  <si>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</si>
  <si>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</si>
  <si>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2</t>
  </si>
  <si>
    <t xml:space="preserve">Межбюджетные трансферты </t>
  </si>
  <si>
    <t>500</t>
  </si>
  <si>
    <t>Дотации</t>
  </si>
  <si>
    <t>3</t>
  </si>
  <si>
    <t>323</t>
  </si>
  <si>
    <t>Приобретение товаров, работ, услуг в пользу граждан</t>
  </si>
  <si>
    <t>Иные выплаты населению</t>
  </si>
  <si>
    <t>360</t>
  </si>
  <si>
    <t>Пособия и компенсации гражданам и иные социальные выплаты, кроме публичных нормативных обязательств</t>
  </si>
  <si>
    <t>321</t>
  </si>
  <si>
    <t>Субсидии бюджетным учреждениям</t>
  </si>
  <si>
    <t>600</t>
  </si>
  <si>
    <t>610</t>
  </si>
  <si>
    <t xml:space="preserve">Уплата налогов, сборов  и иных обязательных платежей в бюджеты бюджетной системы Российской Федерации </t>
  </si>
  <si>
    <t>Социальные выплаты гражданам, кроме публичных нормативных обязательств</t>
  </si>
  <si>
    <t xml:space="preserve">Предоставление субсидий бюджетным, автономным учреждениям и иным некоммерческим организациям                        </t>
  </si>
  <si>
    <t>Субсидии бюджетным учреждениям на финансовое обеспечение государственного (муниципального) задания на оказание  государственных (муниципальных) услуг (выполнение работ)</t>
  </si>
  <si>
    <t xml:space="preserve">Предоставление субсидий бюджетным, автономным учреждениям и иным некоммерческим организациям       </t>
  </si>
  <si>
    <t>7951700</t>
  </si>
  <si>
    <t>4360000</t>
  </si>
  <si>
    <t>Мероприятия в области образования</t>
  </si>
  <si>
    <t>Мероприятия по организации оздоровительной компании для  детей</t>
  </si>
  <si>
    <t>4320000</t>
  </si>
  <si>
    <t>7951900</t>
  </si>
  <si>
    <t>Муниципальная целевая программа " Профилактика терроризма и противодействие экстремизму на территории Кромского района в 2012-2014 годах"</t>
  </si>
  <si>
    <t>7951800</t>
  </si>
  <si>
    <t>810</t>
  </si>
  <si>
    <t>Субсидии юридическим лицам (кроме государственных (муниципальных)учреждений ,государственных корпораций (компаний),индивидуальным предпринимателям ,физическим лицам -производителям товаров, работ,услуг"</t>
  </si>
  <si>
    <r>
      <t xml:space="preserve">Предоставление субсидий бюджетным, автономным учреждениям и иным некоммерческим организациям   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             </t>
    </r>
  </si>
  <si>
    <t>5215900</t>
  </si>
  <si>
    <t>Социальные выплаты ,установленные Законом Орловской области от 22 августа 2005 года № 533-ОЗ "Об образовани в Орловской области"</t>
  </si>
  <si>
    <t>Социальная помощь</t>
  </si>
  <si>
    <t>Федеральный закон от 19 мая 1995 года № 81-ФЗ "О государственных пособиях гражданам, имеющим детей"</t>
  </si>
  <si>
    <t>Выплата единовременного пособия при всех формах устройства детей, лишенных родительского попечения, в семью</t>
  </si>
  <si>
    <t>Публичные нормативные обязательства по социальным выплатам гражданам</t>
  </si>
  <si>
    <t>Пособия и компенсации по публичным нормативным обязательствам</t>
  </si>
  <si>
    <t>313</t>
  </si>
  <si>
    <t>6730000</t>
  </si>
  <si>
    <t>Закон Орловской области от 22 августа 2005 года № 529-ОЗ "О гарантиях прав ребенка в Орловской области"</t>
  </si>
  <si>
    <t>Меры социальной поддержки, предоставляемые детям-сиротам и детям, оставшимся без попечения родителей</t>
  </si>
  <si>
    <t>Обеспечение выпускников муниципальных образовательных учреждений из числа детей-сирот и детей, оставшихся без попечения родителей, единовременным денежным пособием, одеждой, обувью, мягким инвентарем и оборудованием</t>
  </si>
  <si>
    <t>Содержание ребенка в семье опекуна и приемной семье, а также вознаграждение, причитающееся приемному родителю</t>
  </si>
  <si>
    <t>322</t>
  </si>
  <si>
    <t>Субсидии гражданам на приобретение жилья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</si>
  <si>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</si>
  <si>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к решению Районного Совета народных депутатов</t>
  </si>
  <si>
    <t>5160100</t>
  </si>
  <si>
    <t xml:space="preserve">Выравнивание бюджетной обеспеченности </t>
  </si>
  <si>
    <t>510</t>
  </si>
  <si>
    <t>Национальная оборона</t>
  </si>
  <si>
    <t>0200</t>
  </si>
  <si>
    <t>Мобилизационная и вневойсковая подготовка</t>
  </si>
  <si>
    <t>0203</t>
  </si>
  <si>
    <t>Мероприятия по проведению оздоровительной компании детей</t>
  </si>
  <si>
    <t>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</t>
  </si>
  <si>
    <t xml:space="preserve">Возмещение расходов бюджетов муниципальных образований  на обеспечение питанием учащихся муниципальных общеобразовательных учреждений </t>
  </si>
  <si>
    <t>0921100</t>
  </si>
  <si>
    <t xml:space="preserve">Обеспечение материально-технического обслуживания </t>
  </si>
  <si>
    <t>011</t>
  </si>
  <si>
    <t>Выполнение функций органами местного самоуправления</t>
  </si>
  <si>
    <t>0921200</t>
  </si>
  <si>
    <t>0921300</t>
  </si>
  <si>
    <t xml:space="preserve">Транспорт  </t>
  </si>
  <si>
    <t>Субсидии  на  проведение отдельных мероприятий по другим видам транспорта</t>
  </si>
  <si>
    <t>Субсидии юридическим лицам( кроме государственных(муниципальных) учреждений ,государственных корпораций (компаний) индивидуальным предпринимателям, физическим лицам -производителям товаров,работ,услуг</t>
  </si>
  <si>
    <t>Районная целевая  программа "Развитие отрасли культуры в Кромском районе на 2013-2015 годы"</t>
  </si>
  <si>
    <t>Выплаты приемной семье на содержание  подопечных детей</t>
  </si>
  <si>
    <t>6730311</t>
  </si>
  <si>
    <t>Выплаты  семьям опекунов  на содержание  подопечных детей</t>
  </si>
  <si>
    <t>6730320</t>
  </si>
  <si>
    <t>Оплата труда приемного родителя</t>
  </si>
  <si>
    <t>6730312</t>
  </si>
  <si>
    <t>Муниципальная программа "Поддержка и развитие малого и среднего предпринимательства в Кромском районе Орловской области  на 2012-2014 годы"</t>
  </si>
  <si>
    <t>0408</t>
  </si>
  <si>
    <t>7950401</t>
  </si>
  <si>
    <t>7950402</t>
  </si>
  <si>
    <t>0503</t>
  </si>
  <si>
    <t>Благоустройство</t>
  </si>
  <si>
    <r>
      <t xml:space="preserve">Предоставление субсидий бюджетным, автономным учреждениям и иным некоммерческим организациям      </t>
    </r>
    <r>
      <rPr>
        <b/>
        <sz val="11"/>
        <color indexed="8"/>
        <rFont val="Times New Roman"/>
        <family val="1"/>
      </rPr>
      <t xml:space="preserve">    </t>
    </r>
    <r>
      <rPr>
        <sz val="11"/>
        <color indexed="8"/>
        <rFont val="Times New Roman"/>
        <family val="1"/>
      </rPr>
      <t xml:space="preserve">        </t>
    </r>
  </si>
  <si>
    <t>Предоставление субсидий БМУ "Центр культуры и досуга Кромского района"  в рамках районной целевой  программы "Развитие отрасли культуры в Кромском районе на 2013-2015 годы"</t>
  </si>
  <si>
    <r>
      <t xml:space="preserve">Предоставление субсидий бюджетным, автономным учреждениям и иным некоммерческим организациям   </t>
    </r>
    <r>
      <rPr>
        <b/>
        <sz val="11"/>
        <color indexed="8"/>
        <rFont val="Times New Roman"/>
        <family val="1"/>
      </rPr>
      <t xml:space="preserve">   </t>
    </r>
    <r>
      <rPr>
        <sz val="11"/>
        <color indexed="8"/>
        <rFont val="Times New Roman"/>
        <family val="1"/>
      </rPr>
      <t xml:space="preserve">              </t>
    </r>
  </si>
  <si>
    <t>Предоставление субсидий МБУ "Кромская межпоселенческая центральная библиотека "Кромского района Орловской области  в рамках районной целевой  программы "Развитие отрасли культуры в Кромском районе на 2013-2015 годы"</t>
  </si>
  <si>
    <t>Среднесрочная районная целевая программа "Образование в Кромском районе на 2013-2015 годы"</t>
  </si>
  <si>
    <t>Распределение бюджетных  ассигнований  на плановый период  2014 и 2015 годов</t>
  </si>
  <si>
    <t>Сумма   2014 год</t>
  </si>
  <si>
    <t>Сумма  2015 год</t>
  </si>
  <si>
    <t>Ремонт и содержание автомобильных дорог , прочие работы в сфере дорожного хозяйства</t>
  </si>
  <si>
    <t>3150800</t>
  </si>
  <si>
    <t>Реализация государственных функций в области национальной экономики</t>
  </si>
  <si>
    <t>3400000</t>
  </si>
  <si>
    <t>Мероприятия по землеустройсту и землепользованию</t>
  </si>
  <si>
    <t>3400300</t>
  </si>
  <si>
    <t>Реализация мероприятий  в области жилищно-коммунального хозяйства</t>
  </si>
  <si>
    <t>6900000</t>
  </si>
  <si>
    <t>Приложение 11</t>
  </si>
  <si>
    <t>Долгосрочная районная целевая программа "Обеспечение жильем молодых семей на 2012-2015 годы"</t>
  </si>
  <si>
    <t>Муниципальная целевая программа "Развитие архивного дела в Кромском районе Орловской области на 2011-2016 годы"</t>
  </si>
  <si>
    <t xml:space="preserve">  от  25.12.2012  №  19-1 рс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</si>
</sst>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  <numFmt numFmtId="170" formatCode="0.0"/>
    <numFmt numFmtId="171" formatCode="[$-FC19]d\ mmmm\ yyyy\ &quot;г.&quot;"/>
  </numFmts>
  <fonts count="29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textRotation="90" wrapText="1"/>
    </xf>
    <xf numFmtId="17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justify" wrapText="1"/>
    </xf>
    <xf numFmtId="49" fontId="5" fillId="0" borderId="10" xfId="0" applyNumberFormat="1" applyFont="1" applyBorder="1" applyAlignment="1">
      <alignment horizontal="center" vertical="justify" wrapText="1"/>
    </xf>
    <xf numFmtId="49" fontId="5" fillId="0" borderId="10" xfId="0" applyNumberFormat="1" applyFont="1" applyBorder="1" applyAlignment="1">
      <alignment horizontal="center" vertical="justify"/>
    </xf>
    <xf numFmtId="170" fontId="2" fillId="0" borderId="10" xfId="0" applyNumberFormat="1" applyFont="1" applyBorder="1" applyAlignment="1">
      <alignment horizontal="center" vertical="justify" wrapText="1"/>
    </xf>
    <xf numFmtId="0" fontId="1" fillId="0" borderId="10" xfId="0" applyFont="1" applyBorder="1" applyAlignment="1">
      <alignment horizontal="left" vertical="justify" wrapText="1"/>
    </xf>
    <xf numFmtId="49" fontId="4" fillId="0" borderId="10" xfId="0" applyNumberFormat="1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 horizontal="center" vertical="justify"/>
    </xf>
    <xf numFmtId="170" fontId="1" fillId="0" borderId="10" xfId="0" applyNumberFormat="1" applyFont="1" applyBorder="1" applyAlignment="1">
      <alignment horizontal="center" vertical="justify" wrapText="1"/>
    </xf>
    <xf numFmtId="0" fontId="3" fillId="0" borderId="10" xfId="0" applyFont="1" applyBorder="1" applyAlignment="1">
      <alignment horizontal="left" vertical="justify" wrapText="1"/>
    </xf>
    <xf numFmtId="49" fontId="6" fillId="0" borderId="10" xfId="0" applyNumberFormat="1" applyFont="1" applyBorder="1" applyAlignment="1">
      <alignment horizontal="center" vertical="justify" wrapText="1"/>
    </xf>
    <xf numFmtId="49" fontId="6" fillId="0" borderId="10" xfId="0" applyNumberFormat="1" applyFont="1" applyBorder="1" applyAlignment="1">
      <alignment horizontal="center" vertical="justify"/>
    </xf>
    <xf numFmtId="170" fontId="3" fillId="0" borderId="10" xfId="0" applyNumberFormat="1" applyFont="1" applyBorder="1" applyAlignment="1">
      <alignment horizontal="center" vertical="justify" wrapText="1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justify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3" fillId="0" borderId="10" xfId="42" applyNumberFormat="1" applyFont="1" applyFill="1" applyBorder="1" applyAlignment="1">
      <alignment vertical="top" wrapText="1"/>
    </xf>
    <xf numFmtId="0" fontId="7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vertical="justify" wrapText="1"/>
    </xf>
    <xf numFmtId="0" fontId="1" fillId="0" borderId="10" xfId="42" applyNumberFormat="1" applyFont="1" applyFill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70" fontId="11" fillId="0" borderId="10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justify" wrapText="1"/>
    </xf>
    <xf numFmtId="0" fontId="2" fillId="0" borderId="10" xfId="46" applyFont="1" applyFill="1" applyBorder="1" applyAlignment="1">
      <alignment vertical="top" wrapText="1"/>
    </xf>
    <xf numFmtId="0" fontId="7" fillId="0" borderId="10" xfId="0" applyFont="1" applyBorder="1" applyAlignment="1">
      <alignment/>
    </xf>
    <xf numFmtId="169" fontId="1" fillId="0" borderId="10" xfId="0" applyNumberFormat="1" applyFont="1" applyBorder="1" applyAlignment="1">
      <alignment horizontal="center" vertical="justify" wrapText="1"/>
    </xf>
    <xf numFmtId="169" fontId="3" fillId="0" borderId="10" xfId="0" applyNumberFormat="1" applyFont="1" applyBorder="1" applyAlignment="1">
      <alignment horizontal="center" vertical="justify" wrapText="1"/>
    </xf>
    <xf numFmtId="2" fontId="2" fillId="0" borderId="10" xfId="0" applyNumberFormat="1" applyFont="1" applyBorder="1" applyAlignment="1">
      <alignment horizontal="center" vertical="justify" wrapText="1"/>
    </xf>
    <xf numFmtId="0" fontId="2" fillId="0" borderId="10" xfId="42" applyNumberFormat="1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vertical="center" wrapText="1"/>
    </xf>
    <xf numFmtId="0" fontId="3" fillId="0" borderId="10" xfId="42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4"/>
  <sheetViews>
    <sheetView tabSelected="1" view="pageBreakPreview" zoomScale="75" zoomScaleSheetLayoutView="75" zoomScalePageLayoutView="0" workbookViewId="0" topLeftCell="A1">
      <pane xSplit="1" ySplit="12" topLeftCell="B10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H113" sqref="H113"/>
    </sheetView>
  </sheetViews>
  <sheetFormatPr defaultColWidth="9.00390625" defaultRowHeight="12.75"/>
  <cols>
    <col min="1" max="1" width="81.625" style="1" customWidth="1"/>
    <col min="2" max="2" width="5.375" style="0" customWidth="1"/>
    <col min="3" max="3" width="5.875" style="0" customWidth="1"/>
    <col min="4" max="4" width="8.625" style="0" customWidth="1"/>
    <col min="5" max="6" width="4.625" style="0" customWidth="1"/>
    <col min="7" max="7" width="13.75390625" style="0" customWidth="1"/>
    <col min="8" max="8" width="13.125" style="0" customWidth="1"/>
    <col min="9" max="9" width="12.00390625" style="0" customWidth="1"/>
  </cols>
  <sheetData>
    <row r="1" spans="2:7" ht="12.75">
      <c r="B1" s="44"/>
      <c r="C1" s="44"/>
      <c r="D1" s="44"/>
      <c r="E1" s="44"/>
      <c r="F1" s="44"/>
      <c r="G1" s="44"/>
    </row>
    <row r="2" spans="1:8" ht="12.75">
      <c r="A2" s="43" t="s">
        <v>292</v>
      </c>
      <c r="B2" s="43"/>
      <c r="C2" s="43"/>
      <c r="D2" s="43"/>
      <c r="E2" s="43"/>
      <c r="F2" s="43"/>
      <c r="G2" s="43"/>
      <c r="H2" s="43"/>
    </row>
    <row r="3" spans="1:8" ht="12.75">
      <c r="A3" s="43" t="s">
        <v>243</v>
      </c>
      <c r="B3" s="43"/>
      <c r="C3" s="43"/>
      <c r="D3" s="43"/>
      <c r="E3" s="43"/>
      <c r="F3" s="43"/>
      <c r="G3" s="43"/>
      <c r="H3" s="43"/>
    </row>
    <row r="4" spans="1:8" ht="15" customHeight="1">
      <c r="A4" s="43" t="s">
        <v>166</v>
      </c>
      <c r="B4" s="43"/>
      <c r="C4" s="43"/>
      <c r="D4" s="43"/>
      <c r="E4" s="43"/>
      <c r="F4" s="43"/>
      <c r="G4" s="43"/>
      <c r="H4" s="43"/>
    </row>
    <row r="5" spans="1:8" ht="12.75">
      <c r="A5" s="43" t="s">
        <v>295</v>
      </c>
      <c r="B5" s="43"/>
      <c r="C5" s="43"/>
      <c r="D5" s="43"/>
      <c r="E5" s="43"/>
      <c r="F5" s="43"/>
      <c r="G5" s="43"/>
      <c r="H5" s="43"/>
    </row>
    <row r="8" spans="1:7" ht="12.75" customHeight="1">
      <c r="A8" s="42" t="s">
        <v>281</v>
      </c>
      <c r="B8" s="42"/>
      <c r="C8" s="42"/>
      <c r="D8" s="42"/>
      <c r="E8" s="42"/>
      <c r="F8" s="42"/>
      <c r="G8" s="42"/>
    </row>
    <row r="9" spans="1:7" ht="12.75" customHeight="1">
      <c r="A9" s="42" t="s">
        <v>36</v>
      </c>
      <c r="B9" s="42"/>
      <c r="C9" s="42"/>
      <c r="D9" s="42"/>
      <c r="E9" s="42"/>
      <c r="F9" s="42"/>
      <c r="G9" s="42"/>
    </row>
    <row r="10" spans="1:7" ht="12.75" customHeight="1">
      <c r="A10" s="42" t="s">
        <v>35</v>
      </c>
      <c r="B10" s="42"/>
      <c r="C10" s="42"/>
      <c r="D10" s="42"/>
      <c r="E10" s="42"/>
      <c r="F10" s="42"/>
      <c r="G10" s="42"/>
    </row>
    <row r="11" ht="14.25" customHeight="1">
      <c r="G11" s="2" t="s">
        <v>34</v>
      </c>
    </row>
    <row r="12" spans="1:8" s="1" customFormat="1" ht="46.5" customHeight="1">
      <c r="A12" s="38" t="s">
        <v>0</v>
      </c>
      <c r="B12" s="39" t="s">
        <v>40</v>
      </c>
      <c r="C12" s="39" t="s">
        <v>1</v>
      </c>
      <c r="D12" s="39" t="s">
        <v>2</v>
      </c>
      <c r="E12" s="39" t="s">
        <v>3</v>
      </c>
      <c r="F12" s="39" t="s">
        <v>184</v>
      </c>
      <c r="G12" s="40" t="s">
        <v>282</v>
      </c>
      <c r="H12" s="40" t="s">
        <v>283</v>
      </c>
    </row>
    <row r="13" spans="1:8" s="1" customFormat="1" ht="17.25" customHeight="1">
      <c r="A13" s="3" t="s">
        <v>39</v>
      </c>
      <c r="B13" s="4"/>
      <c r="C13" s="4"/>
      <c r="D13" s="4"/>
      <c r="E13" s="4"/>
      <c r="F13" s="4"/>
      <c r="G13" s="5">
        <f>SUM(G17,G178,G184,G221,G238,G314,G348,G434,G445,G452)</f>
        <v>263368.0999999999</v>
      </c>
      <c r="H13" s="5">
        <f>SUM(H17,H178,H184,H221,H238,H314,H348,H434,H445,H452)</f>
        <v>268529.69999999995</v>
      </c>
    </row>
    <row r="14" spans="1:8" s="1" customFormat="1" ht="17.25" customHeight="1">
      <c r="A14" s="3" t="s">
        <v>69</v>
      </c>
      <c r="B14" s="21">
        <v>1</v>
      </c>
      <c r="C14" s="4"/>
      <c r="D14" s="4"/>
      <c r="E14" s="4"/>
      <c r="F14" s="4"/>
      <c r="G14" s="5">
        <v>77951</v>
      </c>
      <c r="H14" s="5">
        <v>86631</v>
      </c>
    </row>
    <row r="15" spans="1:8" s="1" customFormat="1" ht="15" customHeight="1">
      <c r="A15" s="3" t="s">
        <v>65</v>
      </c>
      <c r="B15" s="21">
        <v>2</v>
      </c>
      <c r="C15" s="4"/>
      <c r="D15" s="4"/>
      <c r="E15" s="4"/>
      <c r="F15" s="4"/>
      <c r="G15" s="5">
        <v>183178.8</v>
      </c>
      <c r="H15" s="5">
        <v>179641.9</v>
      </c>
    </row>
    <row r="16" spans="1:8" s="1" customFormat="1" ht="17.25" customHeight="1">
      <c r="A16" s="3" t="s">
        <v>66</v>
      </c>
      <c r="B16" s="21">
        <v>3</v>
      </c>
      <c r="C16" s="4"/>
      <c r="D16" s="4"/>
      <c r="E16" s="4"/>
      <c r="F16" s="4"/>
      <c r="G16" s="5">
        <v>2238.3</v>
      </c>
      <c r="H16" s="5">
        <v>2256.8</v>
      </c>
    </row>
    <row r="17" spans="1:8" ht="20.25" customHeight="1">
      <c r="A17" s="6" t="s">
        <v>4</v>
      </c>
      <c r="B17" s="7" t="s">
        <v>41</v>
      </c>
      <c r="C17" s="8"/>
      <c r="D17" s="8"/>
      <c r="E17" s="8"/>
      <c r="F17" s="8"/>
      <c r="G17" s="9">
        <f>SUM(G18,G26,G40,G52,G64,G69)</f>
        <v>38254.3</v>
      </c>
      <c r="H17" s="9">
        <f>SUM(H18,H26,H40,H52,H64,H69)</f>
        <v>41137.9</v>
      </c>
    </row>
    <row r="18" spans="1:8" ht="34.5" customHeight="1">
      <c r="A18" s="3" t="s">
        <v>70</v>
      </c>
      <c r="B18" s="7" t="s">
        <v>41</v>
      </c>
      <c r="C18" s="8" t="s">
        <v>48</v>
      </c>
      <c r="D18" s="8"/>
      <c r="E18" s="8"/>
      <c r="F18" s="8"/>
      <c r="G18" s="9">
        <f aca="true" t="shared" si="0" ref="G18:H20">SUM(G19)</f>
        <v>1911.5</v>
      </c>
      <c r="H18" s="9">
        <f t="shared" si="0"/>
        <v>2012</v>
      </c>
    </row>
    <row r="19" spans="1:8" ht="18.75" customHeight="1">
      <c r="A19" s="10" t="s">
        <v>5</v>
      </c>
      <c r="B19" s="11" t="s">
        <v>41</v>
      </c>
      <c r="C19" s="12" t="s">
        <v>48</v>
      </c>
      <c r="D19" s="12" t="s">
        <v>30</v>
      </c>
      <c r="E19" s="12"/>
      <c r="F19" s="12"/>
      <c r="G19" s="13">
        <f t="shared" si="0"/>
        <v>1911.5</v>
      </c>
      <c r="H19" s="13">
        <f t="shared" si="0"/>
        <v>2012</v>
      </c>
    </row>
    <row r="20" spans="1:8" ht="43.5" customHeight="1">
      <c r="A20" s="22" t="s">
        <v>182</v>
      </c>
      <c r="B20" s="11" t="s">
        <v>41</v>
      </c>
      <c r="C20" s="12" t="s">
        <v>48</v>
      </c>
      <c r="D20" s="12" t="s">
        <v>30</v>
      </c>
      <c r="E20" s="12" t="s">
        <v>89</v>
      </c>
      <c r="F20" s="12"/>
      <c r="G20" s="13">
        <f t="shared" si="0"/>
        <v>1911.5</v>
      </c>
      <c r="H20" s="13">
        <f t="shared" si="0"/>
        <v>2012</v>
      </c>
    </row>
    <row r="21" spans="1:8" ht="21" customHeight="1">
      <c r="A21" s="22" t="s">
        <v>183</v>
      </c>
      <c r="B21" s="11" t="s">
        <v>41</v>
      </c>
      <c r="C21" s="12" t="s">
        <v>48</v>
      </c>
      <c r="D21" s="12" t="s">
        <v>30</v>
      </c>
      <c r="E21" s="12" t="s">
        <v>181</v>
      </c>
      <c r="F21" s="12"/>
      <c r="G21" s="13">
        <f>SUM(G22,G24)</f>
        <v>1911.5</v>
      </c>
      <c r="H21" s="13">
        <f>SUM(H22,H24)</f>
        <v>2012</v>
      </c>
    </row>
    <row r="22" spans="1:8" ht="18.75" customHeight="1">
      <c r="A22" s="23" t="s">
        <v>167</v>
      </c>
      <c r="B22" s="15" t="s">
        <v>41</v>
      </c>
      <c r="C22" s="16" t="s">
        <v>48</v>
      </c>
      <c r="D22" s="16" t="s">
        <v>30</v>
      </c>
      <c r="E22" s="16" t="s">
        <v>176</v>
      </c>
      <c r="F22" s="16"/>
      <c r="G22" s="17">
        <f>SUM(G23)</f>
        <v>1707</v>
      </c>
      <c r="H22" s="17">
        <f>SUM(H23)</f>
        <v>1797.2</v>
      </c>
    </row>
    <row r="23" spans="1:8" ht="18.75" customHeight="1">
      <c r="A23" s="23" t="s">
        <v>69</v>
      </c>
      <c r="B23" s="15" t="s">
        <v>41</v>
      </c>
      <c r="C23" s="16" t="s">
        <v>48</v>
      </c>
      <c r="D23" s="16" t="s">
        <v>30</v>
      </c>
      <c r="E23" s="16" t="s">
        <v>176</v>
      </c>
      <c r="F23" s="16" t="s">
        <v>185</v>
      </c>
      <c r="G23" s="17">
        <v>1707</v>
      </c>
      <c r="H23" s="17">
        <v>1797.2</v>
      </c>
    </row>
    <row r="24" spans="1:8" ht="18.75" customHeight="1">
      <c r="A24" s="23" t="s">
        <v>168</v>
      </c>
      <c r="B24" s="15" t="s">
        <v>41</v>
      </c>
      <c r="C24" s="16" t="s">
        <v>48</v>
      </c>
      <c r="D24" s="16" t="s">
        <v>30</v>
      </c>
      <c r="E24" s="16" t="s">
        <v>177</v>
      </c>
      <c r="F24" s="16"/>
      <c r="G24" s="17">
        <f>SUM(G25)</f>
        <v>204.5</v>
      </c>
      <c r="H24" s="17">
        <f>SUM(H25)</f>
        <v>214.8</v>
      </c>
    </row>
    <row r="25" spans="1:8" ht="18.75" customHeight="1">
      <c r="A25" s="23" t="s">
        <v>69</v>
      </c>
      <c r="B25" s="15" t="s">
        <v>41</v>
      </c>
      <c r="C25" s="16" t="s">
        <v>48</v>
      </c>
      <c r="D25" s="16" t="s">
        <v>30</v>
      </c>
      <c r="E25" s="16" t="s">
        <v>177</v>
      </c>
      <c r="F25" s="16" t="s">
        <v>185</v>
      </c>
      <c r="G25" s="17">
        <v>204.5</v>
      </c>
      <c r="H25" s="17">
        <v>214.8</v>
      </c>
    </row>
    <row r="26" spans="1:8" ht="48.75" customHeight="1">
      <c r="A26" s="32" t="s">
        <v>169</v>
      </c>
      <c r="B26" s="7" t="s">
        <v>41</v>
      </c>
      <c r="C26" s="8" t="s">
        <v>170</v>
      </c>
      <c r="D26" s="16"/>
      <c r="E26" s="16"/>
      <c r="F26" s="16"/>
      <c r="G26" s="9">
        <f>SUM(G27)</f>
        <v>555.1</v>
      </c>
      <c r="H26" s="9">
        <f>SUM(H27)</f>
        <v>581.4</v>
      </c>
    </row>
    <row r="27" spans="1:8" ht="20.25" customHeight="1">
      <c r="A27" s="10" t="s">
        <v>6</v>
      </c>
      <c r="B27" s="11" t="s">
        <v>41</v>
      </c>
      <c r="C27" s="12" t="s">
        <v>170</v>
      </c>
      <c r="D27" s="12" t="s">
        <v>31</v>
      </c>
      <c r="E27" s="16"/>
      <c r="F27" s="16"/>
      <c r="G27" s="13">
        <f>SUM(G28,G36,G32)</f>
        <v>555.1</v>
      </c>
      <c r="H27" s="13">
        <f>SUM(H28,H36,H32)</f>
        <v>581.4</v>
      </c>
    </row>
    <row r="28" spans="1:8" ht="44.25" customHeight="1">
      <c r="A28" s="22" t="s">
        <v>182</v>
      </c>
      <c r="B28" s="11" t="s">
        <v>41</v>
      </c>
      <c r="C28" s="12" t="s">
        <v>170</v>
      </c>
      <c r="D28" s="12" t="s">
        <v>31</v>
      </c>
      <c r="E28" s="12" t="s">
        <v>89</v>
      </c>
      <c r="F28" s="16"/>
      <c r="G28" s="13">
        <f aca="true" t="shared" si="1" ref="G28:H30">SUM(G29)</f>
        <v>525.1</v>
      </c>
      <c r="H28" s="13">
        <f t="shared" si="1"/>
        <v>551.4</v>
      </c>
    </row>
    <row r="29" spans="1:8" ht="21.75" customHeight="1">
      <c r="A29" s="22" t="s">
        <v>183</v>
      </c>
      <c r="B29" s="11" t="s">
        <v>41</v>
      </c>
      <c r="C29" s="12" t="s">
        <v>170</v>
      </c>
      <c r="D29" s="12" t="s">
        <v>31</v>
      </c>
      <c r="E29" s="12" t="s">
        <v>181</v>
      </c>
      <c r="F29" s="16"/>
      <c r="G29" s="13">
        <f t="shared" si="1"/>
        <v>525.1</v>
      </c>
      <c r="H29" s="13">
        <f t="shared" si="1"/>
        <v>551.4</v>
      </c>
    </row>
    <row r="30" spans="1:8" ht="20.25" customHeight="1">
      <c r="A30" s="23" t="s">
        <v>167</v>
      </c>
      <c r="B30" s="15" t="s">
        <v>41</v>
      </c>
      <c r="C30" s="16" t="s">
        <v>170</v>
      </c>
      <c r="D30" s="16" t="s">
        <v>31</v>
      </c>
      <c r="E30" s="16" t="s">
        <v>176</v>
      </c>
      <c r="F30" s="16"/>
      <c r="G30" s="17">
        <f t="shared" si="1"/>
        <v>525.1</v>
      </c>
      <c r="H30" s="17">
        <f t="shared" si="1"/>
        <v>551.4</v>
      </c>
    </row>
    <row r="31" spans="1:8" ht="20.25" customHeight="1">
      <c r="A31" s="23" t="s">
        <v>69</v>
      </c>
      <c r="B31" s="15" t="s">
        <v>41</v>
      </c>
      <c r="C31" s="16" t="s">
        <v>170</v>
      </c>
      <c r="D31" s="16" t="s">
        <v>31</v>
      </c>
      <c r="E31" s="16" t="s">
        <v>176</v>
      </c>
      <c r="F31" s="16" t="s">
        <v>185</v>
      </c>
      <c r="G31" s="17">
        <v>525.1</v>
      </c>
      <c r="H31" s="17">
        <v>551.4</v>
      </c>
    </row>
    <row r="32" spans="1:8" ht="21" customHeight="1">
      <c r="A32" s="22" t="s">
        <v>188</v>
      </c>
      <c r="B32" s="11" t="s">
        <v>41</v>
      </c>
      <c r="C32" s="12" t="s">
        <v>170</v>
      </c>
      <c r="D32" s="12" t="s">
        <v>31</v>
      </c>
      <c r="E32" s="11" t="s">
        <v>186</v>
      </c>
      <c r="F32" s="15"/>
      <c r="G32" s="13">
        <f aca="true" t="shared" si="2" ref="G32:H34">SUM(G33)</f>
        <v>10</v>
      </c>
      <c r="H32" s="13">
        <f t="shared" si="2"/>
        <v>10</v>
      </c>
    </row>
    <row r="33" spans="1:8" ht="17.25" customHeight="1">
      <c r="A33" s="22" t="s">
        <v>189</v>
      </c>
      <c r="B33" s="11" t="s">
        <v>41</v>
      </c>
      <c r="C33" s="11" t="s">
        <v>170</v>
      </c>
      <c r="D33" s="11" t="s">
        <v>31</v>
      </c>
      <c r="E33" s="11" t="s">
        <v>187</v>
      </c>
      <c r="F33" s="15"/>
      <c r="G33" s="13">
        <f t="shared" si="2"/>
        <v>10</v>
      </c>
      <c r="H33" s="13">
        <f t="shared" si="2"/>
        <v>10</v>
      </c>
    </row>
    <row r="34" spans="1:8" ht="30.75" customHeight="1">
      <c r="A34" s="27" t="s">
        <v>190</v>
      </c>
      <c r="B34" s="15" t="s">
        <v>41</v>
      </c>
      <c r="C34" s="15" t="s">
        <v>170</v>
      </c>
      <c r="D34" s="15" t="s">
        <v>31</v>
      </c>
      <c r="E34" s="15" t="s">
        <v>180</v>
      </c>
      <c r="F34" s="15"/>
      <c r="G34" s="17">
        <f t="shared" si="2"/>
        <v>10</v>
      </c>
      <c r="H34" s="17">
        <f t="shared" si="2"/>
        <v>10</v>
      </c>
    </row>
    <row r="35" spans="1:8" ht="17.25" customHeight="1">
      <c r="A35" s="23" t="s">
        <v>69</v>
      </c>
      <c r="B35" s="15" t="s">
        <v>41</v>
      </c>
      <c r="C35" s="15" t="s">
        <v>170</v>
      </c>
      <c r="D35" s="15" t="s">
        <v>31</v>
      </c>
      <c r="E35" s="15" t="s">
        <v>180</v>
      </c>
      <c r="F35" s="15" t="s">
        <v>185</v>
      </c>
      <c r="G35" s="17">
        <v>10</v>
      </c>
      <c r="H35" s="17">
        <v>10</v>
      </c>
    </row>
    <row r="36" spans="1:8" ht="20.25" customHeight="1">
      <c r="A36" s="22" t="s">
        <v>194</v>
      </c>
      <c r="B36" s="11" t="s">
        <v>41</v>
      </c>
      <c r="C36" s="12" t="s">
        <v>170</v>
      </c>
      <c r="D36" s="12" t="s">
        <v>31</v>
      </c>
      <c r="E36" s="12" t="s">
        <v>196</v>
      </c>
      <c r="F36" s="16"/>
      <c r="G36" s="13">
        <f aca="true" t="shared" si="3" ref="G36:H38">SUM(G37)</f>
        <v>20</v>
      </c>
      <c r="H36" s="13">
        <f t="shared" si="3"/>
        <v>20</v>
      </c>
    </row>
    <row r="37" spans="1:8" ht="18.75" customHeight="1">
      <c r="A37" s="22" t="s">
        <v>212</v>
      </c>
      <c r="B37" s="11" t="s">
        <v>41</v>
      </c>
      <c r="C37" s="12" t="s">
        <v>170</v>
      </c>
      <c r="D37" s="12" t="s">
        <v>31</v>
      </c>
      <c r="E37" s="12" t="s">
        <v>160</v>
      </c>
      <c r="F37" s="16"/>
      <c r="G37" s="13">
        <f t="shared" si="3"/>
        <v>20</v>
      </c>
      <c r="H37" s="13">
        <f t="shared" si="3"/>
        <v>20</v>
      </c>
    </row>
    <row r="38" spans="1:8" ht="20.25" customHeight="1">
      <c r="A38" s="33" t="s">
        <v>203</v>
      </c>
      <c r="B38" s="15" t="s">
        <v>41</v>
      </c>
      <c r="C38" s="16" t="s">
        <v>170</v>
      </c>
      <c r="D38" s="16" t="s">
        <v>31</v>
      </c>
      <c r="E38" s="16" t="s">
        <v>202</v>
      </c>
      <c r="F38" s="16"/>
      <c r="G38" s="17">
        <f t="shared" si="3"/>
        <v>20</v>
      </c>
      <c r="H38" s="17">
        <f t="shared" si="3"/>
        <v>20</v>
      </c>
    </row>
    <row r="39" spans="1:8" ht="20.25" customHeight="1">
      <c r="A39" s="23" t="s">
        <v>69</v>
      </c>
      <c r="B39" s="15" t="s">
        <v>41</v>
      </c>
      <c r="C39" s="16" t="s">
        <v>170</v>
      </c>
      <c r="D39" s="16" t="s">
        <v>31</v>
      </c>
      <c r="E39" s="16" t="s">
        <v>202</v>
      </c>
      <c r="F39" s="16" t="s">
        <v>185</v>
      </c>
      <c r="G39" s="17">
        <v>20</v>
      </c>
      <c r="H39" s="17">
        <v>20</v>
      </c>
    </row>
    <row r="40" spans="1:8" ht="46.5" customHeight="1">
      <c r="A40" s="6" t="s">
        <v>71</v>
      </c>
      <c r="B40" s="7" t="s">
        <v>41</v>
      </c>
      <c r="C40" s="7" t="s">
        <v>49</v>
      </c>
      <c r="D40" s="7"/>
      <c r="E40" s="7"/>
      <c r="F40" s="7"/>
      <c r="G40" s="9">
        <f>SUM(G41)</f>
        <v>13690.800000000001</v>
      </c>
      <c r="H40" s="9">
        <f>SUM(H41)</f>
        <v>14467.5</v>
      </c>
    </row>
    <row r="41" spans="1:8" ht="15.75" customHeight="1">
      <c r="A41" s="10" t="s">
        <v>6</v>
      </c>
      <c r="B41" s="11" t="s">
        <v>41</v>
      </c>
      <c r="C41" s="11" t="s">
        <v>49</v>
      </c>
      <c r="D41" s="11" t="s">
        <v>31</v>
      </c>
      <c r="E41" s="11"/>
      <c r="F41" s="11"/>
      <c r="G41" s="13">
        <f>SUM(G42,G48)</f>
        <v>13690.800000000001</v>
      </c>
      <c r="H41" s="13">
        <f>SUM(H42,H48)</f>
        <v>14467.5</v>
      </c>
    </row>
    <row r="42" spans="1:8" ht="46.5" customHeight="1">
      <c r="A42" s="22" t="s">
        <v>182</v>
      </c>
      <c r="B42" s="11" t="s">
        <v>41</v>
      </c>
      <c r="C42" s="12" t="s">
        <v>49</v>
      </c>
      <c r="D42" s="12" t="s">
        <v>31</v>
      </c>
      <c r="E42" s="12" t="s">
        <v>89</v>
      </c>
      <c r="F42" s="11"/>
      <c r="G42" s="13">
        <f>SUM(G43)</f>
        <v>13687.800000000001</v>
      </c>
      <c r="H42" s="13">
        <f>SUM(H43)</f>
        <v>14464.5</v>
      </c>
    </row>
    <row r="43" spans="1:8" ht="20.25" customHeight="1">
      <c r="A43" s="22" t="s">
        <v>183</v>
      </c>
      <c r="B43" s="11" t="s">
        <v>41</v>
      </c>
      <c r="C43" s="12" t="s">
        <v>49</v>
      </c>
      <c r="D43" s="12" t="s">
        <v>31</v>
      </c>
      <c r="E43" s="12" t="s">
        <v>181</v>
      </c>
      <c r="F43" s="11"/>
      <c r="G43" s="13">
        <f>SUM(G44,G46)</f>
        <v>13687.800000000001</v>
      </c>
      <c r="H43" s="13">
        <f>SUM(H44,H46)</f>
        <v>14464.5</v>
      </c>
    </row>
    <row r="44" spans="1:8" ht="15.75" customHeight="1">
      <c r="A44" s="23" t="s">
        <v>167</v>
      </c>
      <c r="B44" s="15" t="s">
        <v>41</v>
      </c>
      <c r="C44" s="15" t="s">
        <v>49</v>
      </c>
      <c r="D44" s="15" t="s">
        <v>31</v>
      </c>
      <c r="E44" s="15" t="s">
        <v>176</v>
      </c>
      <c r="F44" s="11"/>
      <c r="G44" s="17">
        <f>SUM(G45)</f>
        <v>13686.6</v>
      </c>
      <c r="H44" s="17">
        <f>SUM(H45)</f>
        <v>14463.3</v>
      </c>
    </row>
    <row r="45" spans="1:8" ht="15.75" customHeight="1">
      <c r="A45" s="23" t="s">
        <v>69</v>
      </c>
      <c r="B45" s="15" t="s">
        <v>41</v>
      </c>
      <c r="C45" s="15" t="s">
        <v>49</v>
      </c>
      <c r="D45" s="15" t="s">
        <v>31</v>
      </c>
      <c r="E45" s="15" t="s">
        <v>176</v>
      </c>
      <c r="F45" s="15" t="s">
        <v>185</v>
      </c>
      <c r="G45" s="17">
        <v>13686.6</v>
      </c>
      <c r="H45" s="17">
        <v>14463.3</v>
      </c>
    </row>
    <row r="46" spans="1:8" ht="15.75" customHeight="1">
      <c r="A46" s="23" t="s">
        <v>168</v>
      </c>
      <c r="B46" s="15" t="s">
        <v>41</v>
      </c>
      <c r="C46" s="15" t="s">
        <v>49</v>
      </c>
      <c r="D46" s="15" t="s">
        <v>31</v>
      </c>
      <c r="E46" s="15" t="s">
        <v>177</v>
      </c>
      <c r="F46" s="11"/>
      <c r="G46" s="17">
        <f>SUM(G47)</f>
        <v>1.2</v>
      </c>
      <c r="H46" s="17">
        <f>SUM(H47)</f>
        <v>1.2</v>
      </c>
    </row>
    <row r="47" spans="1:8" ht="15.75" customHeight="1">
      <c r="A47" s="23" t="s">
        <v>69</v>
      </c>
      <c r="B47" s="15" t="s">
        <v>41</v>
      </c>
      <c r="C47" s="15" t="s">
        <v>49</v>
      </c>
      <c r="D47" s="15" t="s">
        <v>31</v>
      </c>
      <c r="E47" s="15" t="s">
        <v>177</v>
      </c>
      <c r="F47" s="15" t="s">
        <v>185</v>
      </c>
      <c r="G47" s="17">
        <v>1.2</v>
      </c>
      <c r="H47" s="17">
        <v>1.2</v>
      </c>
    </row>
    <row r="48" spans="1:8" ht="23.25" customHeight="1">
      <c r="A48" s="22" t="s">
        <v>188</v>
      </c>
      <c r="B48" s="11" t="s">
        <v>41</v>
      </c>
      <c r="C48" s="12" t="s">
        <v>49</v>
      </c>
      <c r="D48" s="12" t="s">
        <v>31</v>
      </c>
      <c r="E48" s="11" t="s">
        <v>186</v>
      </c>
      <c r="F48" s="15"/>
      <c r="G48" s="13">
        <f aca="true" t="shared" si="4" ref="G48:H50">SUM(G49)</f>
        <v>3</v>
      </c>
      <c r="H48" s="13">
        <f t="shared" si="4"/>
        <v>3</v>
      </c>
    </row>
    <row r="49" spans="1:8" ht="21" customHeight="1">
      <c r="A49" s="22" t="s">
        <v>189</v>
      </c>
      <c r="B49" s="11" t="s">
        <v>41</v>
      </c>
      <c r="C49" s="11" t="s">
        <v>49</v>
      </c>
      <c r="D49" s="11" t="s">
        <v>31</v>
      </c>
      <c r="E49" s="11" t="s">
        <v>187</v>
      </c>
      <c r="F49" s="15"/>
      <c r="G49" s="13">
        <f t="shared" si="4"/>
        <v>3</v>
      </c>
      <c r="H49" s="13">
        <f t="shared" si="4"/>
        <v>3</v>
      </c>
    </row>
    <row r="50" spans="1:8" ht="27.75" customHeight="1">
      <c r="A50" s="27" t="s">
        <v>190</v>
      </c>
      <c r="B50" s="15" t="s">
        <v>41</v>
      </c>
      <c r="C50" s="15" t="s">
        <v>49</v>
      </c>
      <c r="D50" s="15" t="s">
        <v>31</v>
      </c>
      <c r="E50" s="15" t="s">
        <v>180</v>
      </c>
      <c r="F50" s="15"/>
      <c r="G50" s="17">
        <f t="shared" si="4"/>
        <v>3</v>
      </c>
      <c r="H50" s="17">
        <f t="shared" si="4"/>
        <v>3</v>
      </c>
    </row>
    <row r="51" spans="1:8" ht="15.75" customHeight="1">
      <c r="A51" s="23" t="s">
        <v>69</v>
      </c>
      <c r="B51" s="15" t="s">
        <v>41</v>
      </c>
      <c r="C51" s="15" t="s">
        <v>49</v>
      </c>
      <c r="D51" s="15" t="s">
        <v>31</v>
      </c>
      <c r="E51" s="15" t="s">
        <v>180</v>
      </c>
      <c r="F51" s="15" t="s">
        <v>185</v>
      </c>
      <c r="G51" s="17">
        <v>3</v>
      </c>
      <c r="H51" s="17">
        <v>3</v>
      </c>
    </row>
    <row r="52" spans="1:8" ht="31.5" customHeight="1">
      <c r="A52" s="6" t="s">
        <v>68</v>
      </c>
      <c r="B52" s="7" t="s">
        <v>41</v>
      </c>
      <c r="C52" s="7" t="s">
        <v>50</v>
      </c>
      <c r="D52" s="7"/>
      <c r="E52" s="7"/>
      <c r="F52" s="7"/>
      <c r="G52" s="9">
        <f>SUM(G53,G59)</f>
        <v>4862.4</v>
      </c>
      <c r="H52" s="9">
        <f>SUM(H53,H59)</f>
        <v>5153.6</v>
      </c>
    </row>
    <row r="53" spans="1:8" ht="18" customHeight="1">
      <c r="A53" s="10" t="s">
        <v>103</v>
      </c>
      <c r="B53" s="11" t="s">
        <v>41</v>
      </c>
      <c r="C53" s="11" t="s">
        <v>50</v>
      </c>
      <c r="D53" s="11"/>
      <c r="E53" s="11"/>
      <c r="F53" s="11"/>
      <c r="G53" s="13">
        <f aca="true" t="shared" si="5" ref="G53:H57">SUM(G54)</f>
        <v>3250.2</v>
      </c>
      <c r="H53" s="13">
        <f t="shared" si="5"/>
        <v>3380.1</v>
      </c>
    </row>
    <row r="54" spans="1:8" ht="18" customHeight="1">
      <c r="A54" s="10" t="s">
        <v>6</v>
      </c>
      <c r="B54" s="11" t="s">
        <v>41</v>
      </c>
      <c r="C54" s="11" t="s">
        <v>50</v>
      </c>
      <c r="D54" s="11" t="s">
        <v>31</v>
      </c>
      <c r="E54" s="15"/>
      <c r="F54" s="15"/>
      <c r="G54" s="13">
        <f t="shared" si="5"/>
        <v>3250.2</v>
      </c>
      <c r="H54" s="13">
        <f t="shared" si="5"/>
        <v>3380.1</v>
      </c>
    </row>
    <row r="55" spans="1:8" ht="42.75" customHeight="1">
      <c r="A55" s="22" t="s">
        <v>182</v>
      </c>
      <c r="B55" s="11" t="s">
        <v>41</v>
      </c>
      <c r="C55" s="11" t="s">
        <v>50</v>
      </c>
      <c r="D55" s="11" t="s">
        <v>31</v>
      </c>
      <c r="E55" s="11" t="s">
        <v>89</v>
      </c>
      <c r="F55" s="11"/>
      <c r="G55" s="13">
        <f t="shared" si="5"/>
        <v>3250.2</v>
      </c>
      <c r="H55" s="13">
        <f t="shared" si="5"/>
        <v>3380.1</v>
      </c>
    </row>
    <row r="56" spans="1:8" ht="18" customHeight="1">
      <c r="A56" s="22" t="s">
        <v>183</v>
      </c>
      <c r="B56" s="11" t="s">
        <v>41</v>
      </c>
      <c r="C56" s="11" t="s">
        <v>50</v>
      </c>
      <c r="D56" s="11" t="s">
        <v>31</v>
      </c>
      <c r="E56" s="11" t="s">
        <v>181</v>
      </c>
      <c r="F56" s="11"/>
      <c r="G56" s="13">
        <f t="shared" si="5"/>
        <v>3250.2</v>
      </c>
      <c r="H56" s="13">
        <f t="shared" si="5"/>
        <v>3380.1</v>
      </c>
    </row>
    <row r="57" spans="1:8" ht="18.75" customHeight="1">
      <c r="A57" s="23" t="s">
        <v>167</v>
      </c>
      <c r="B57" s="11" t="s">
        <v>41</v>
      </c>
      <c r="C57" s="11" t="s">
        <v>50</v>
      </c>
      <c r="D57" s="11" t="s">
        <v>31</v>
      </c>
      <c r="E57" s="11" t="s">
        <v>176</v>
      </c>
      <c r="F57" s="11"/>
      <c r="G57" s="17">
        <f t="shared" si="5"/>
        <v>3250.2</v>
      </c>
      <c r="H57" s="17">
        <f t="shared" si="5"/>
        <v>3380.1</v>
      </c>
    </row>
    <row r="58" spans="1:8" ht="15" customHeight="1">
      <c r="A58" s="23" t="s">
        <v>69</v>
      </c>
      <c r="B58" s="11" t="s">
        <v>41</v>
      </c>
      <c r="C58" s="11" t="s">
        <v>50</v>
      </c>
      <c r="D58" s="11" t="s">
        <v>31</v>
      </c>
      <c r="E58" s="15" t="s">
        <v>176</v>
      </c>
      <c r="F58" s="15" t="s">
        <v>185</v>
      </c>
      <c r="G58" s="13">
        <v>3250.2</v>
      </c>
      <c r="H58" s="13">
        <v>3380.1</v>
      </c>
    </row>
    <row r="59" spans="1:8" ht="20.25" customHeight="1">
      <c r="A59" s="10" t="s">
        <v>62</v>
      </c>
      <c r="B59" s="11" t="s">
        <v>41</v>
      </c>
      <c r="C59" s="11" t="s">
        <v>50</v>
      </c>
      <c r="D59" s="11" t="s">
        <v>31</v>
      </c>
      <c r="E59" s="15"/>
      <c r="F59" s="15"/>
      <c r="G59" s="13">
        <f aca="true" t="shared" si="6" ref="G59:H62">SUM(G60)</f>
        <v>1612.2</v>
      </c>
      <c r="H59" s="13">
        <f t="shared" si="6"/>
        <v>1773.5</v>
      </c>
    </row>
    <row r="60" spans="1:8" ht="42.75" customHeight="1">
      <c r="A60" s="22" t="s">
        <v>182</v>
      </c>
      <c r="B60" s="11" t="s">
        <v>41</v>
      </c>
      <c r="C60" s="11" t="s">
        <v>50</v>
      </c>
      <c r="D60" s="11" t="s">
        <v>31</v>
      </c>
      <c r="E60" s="11" t="s">
        <v>89</v>
      </c>
      <c r="F60" s="11"/>
      <c r="G60" s="13">
        <f t="shared" si="6"/>
        <v>1612.2</v>
      </c>
      <c r="H60" s="13">
        <f t="shared" si="6"/>
        <v>1773.5</v>
      </c>
    </row>
    <row r="61" spans="1:8" ht="18.75" customHeight="1">
      <c r="A61" s="22" t="s">
        <v>183</v>
      </c>
      <c r="B61" s="11" t="s">
        <v>41</v>
      </c>
      <c r="C61" s="11" t="s">
        <v>50</v>
      </c>
      <c r="D61" s="11" t="s">
        <v>31</v>
      </c>
      <c r="E61" s="11" t="s">
        <v>181</v>
      </c>
      <c r="F61" s="11"/>
      <c r="G61" s="13">
        <f t="shared" si="6"/>
        <v>1612.2</v>
      </c>
      <c r="H61" s="13">
        <f t="shared" si="6"/>
        <v>1773.5</v>
      </c>
    </row>
    <row r="62" spans="1:8" ht="18.75" customHeight="1">
      <c r="A62" s="23" t="s">
        <v>167</v>
      </c>
      <c r="B62" s="15" t="s">
        <v>41</v>
      </c>
      <c r="C62" s="15" t="s">
        <v>50</v>
      </c>
      <c r="D62" s="15" t="s">
        <v>31</v>
      </c>
      <c r="E62" s="15" t="s">
        <v>176</v>
      </c>
      <c r="F62" s="15"/>
      <c r="G62" s="17">
        <f t="shared" si="6"/>
        <v>1612.2</v>
      </c>
      <c r="H62" s="17">
        <f t="shared" si="6"/>
        <v>1773.5</v>
      </c>
    </row>
    <row r="63" spans="1:8" ht="17.25" customHeight="1">
      <c r="A63" s="23" t="s">
        <v>69</v>
      </c>
      <c r="B63" s="15" t="s">
        <v>41</v>
      </c>
      <c r="C63" s="15" t="s">
        <v>50</v>
      </c>
      <c r="D63" s="15" t="s">
        <v>31</v>
      </c>
      <c r="E63" s="15" t="s">
        <v>176</v>
      </c>
      <c r="F63" s="15" t="s">
        <v>185</v>
      </c>
      <c r="G63" s="17">
        <v>1612.2</v>
      </c>
      <c r="H63" s="17">
        <v>1773.5</v>
      </c>
    </row>
    <row r="64" spans="1:8" ht="15.75" customHeight="1">
      <c r="A64" s="6" t="s">
        <v>67</v>
      </c>
      <c r="B64" s="7" t="s">
        <v>41</v>
      </c>
      <c r="C64" s="7" t="s">
        <v>72</v>
      </c>
      <c r="D64" s="7"/>
      <c r="E64" s="7"/>
      <c r="F64" s="7"/>
      <c r="G64" s="9">
        <f aca="true" t="shared" si="7" ref="G64:H67">SUM(G65)</f>
        <v>200</v>
      </c>
      <c r="H64" s="9">
        <f t="shared" si="7"/>
        <v>200</v>
      </c>
    </row>
    <row r="65" spans="1:8" ht="18.75" customHeight="1">
      <c r="A65" s="10" t="s">
        <v>8</v>
      </c>
      <c r="B65" s="11" t="s">
        <v>41</v>
      </c>
      <c r="C65" s="11" t="s">
        <v>72</v>
      </c>
      <c r="D65" s="11" t="s">
        <v>32</v>
      </c>
      <c r="E65" s="11"/>
      <c r="F65" s="11"/>
      <c r="G65" s="13">
        <f t="shared" si="7"/>
        <v>200</v>
      </c>
      <c r="H65" s="13">
        <f t="shared" si="7"/>
        <v>200</v>
      </c>
    </row>
    <row r="66" spans="1:8" ht="18" customHeight="1">
      <c r="A66" s="22" t="s">
        <v>191</v>
      </c>
      <c r="B66" s="11" t="s">
        <v>41</v>
      </c>
      <c r="C66" s="11" t="s">
        <v>72</v>
      </c>
      <c r="D66" s="11" t="s">
        <v>32</v>
      </c>
      <c r="E66" s="11" t="s">
        <v>192</v>
      </c>
      <c r="F66" s="11"/>
      <c r="G66" s="13">
        <f t="shared" si="7"/>
        <v>200</v>
      </c>
      <c r="H66" s="13">
        <f t="shared" si="7"/>
        <v>200</v>
      </c>
    </row>
    <row r="67" spans="1:8" ht="17.25" customHeight="1">
      <c r="A67" s="14" t="s">
        <v>137</v>
      </c>
      <c r="B67" s="15" t="s">
        <v>41</v>
      </c>
      <c r="C67" s="15" t="s">
        <v>72</v>
      </c>
      <c r="D67" s="15" t="s">
        <v>32</v>
      </c>
      <c r="E67" s="15" t="s">
        <v>136</v>
      </c>
      <c r="F67" s="15"/>
      <c r="G67" s="17">
        <f t="shared" si="7"/>
        <v>200</v>
      </c>
      <c r="H67" s="17">
        <f t="shared" si="7"/>
        <v>200</v>
      </c>
    </row>
    <row r="68" spans="1:8" ht="15" customHeight="1">
      <c r="A68" s="23" t="s">
        <v>69</v>
      </c>
      <c r="B68" s="15" t="s">
        <v>41</v>
      </c>
      <c r="C68" s="15" t="s">
        <v>72</v>
      </c>
      <c r="D68" s="15" t="s">
        <v>32</v>
      </c>
      <c r="E68" s="15" t="s">
        <v>136</v>
      </c>
      <c r="F68" s="15" t="s">
        <v>185</v>
      </c>
      <c r="G68" s="17">
        <v>200</v>
      </c>
      <c r="H68" s="17">
        <v>200</v>
      </c>
    </row>
    <row r="69" spans="1:8" ht="20.25" customHeight="1">
      <c r="A69" s="6" t="s">
        <v>9</v>
      </c>
      <c r="B69" s="7" t="s">
        <v>41</v>
      </c>
      <c r="C69" s="7" t="s">
        <v>73</v>
      </c>
      <c r="D69" s="7"/>
      <c r="E69" s="7"/>
      <c r="F69" s="7"/>
      <c r="G69" s="9">
        <f>SUM(G70,G139,G145,G151,G157,G73)</f>
        <v>17034.5</v>
      </c>
      <c r="H69" s="9">
        <f>SUM(H70,H139,H145,H151,H157,H73)</f>
        <v>18723.4</v>
      </c>
    </row>
    <row r="70" spans="1:8" ht="17.25" customHeight="1">
      <c r="A70" s="10" t="s">
        <v>10</v>
      </c>
      <c r="B70" s="11" t="s">
        <v>41</v>
      </c>
      <c r="C70" s="11" t="s">
        <v>73</v>
      </c>
      <c r="D70" s="11" t="s">
        <v>33</v>
      </c>
      <c r="E70" s="11"/>
      <c r="F70" s="11"/>
      <c r="G70" s="34">
        <f>SUM(G71)</f>
        <v>1475</v>
      </c>
      <c r="H70" s="34">
        <f>SUM(H71)</f>
        <v>779.5</v>
      </c>
    </row>
    <row r="71" spans="1:8" ht="19.5" customHeight="1">
      <c r="A71" s="23" t="s">
        <v>257</v>
      </c>
      <c r="B71" s="15" t="s">
        <v>41</v>
      </c>
      <c r="C71" s="15" t="s">
        <v>73</v>
      </c>
      <c r="D71" s="15" t="s">
        <v>33</v>
      </c>
      <c r="E71" s="15" t="s">
        <v>256</v>
      </c>
      <c r="F71" s="15"/>
      <c r="G71" s="35">
        <f>SUM(G72)</f>
        <v>1475</v>
      </c>
      <c r="H71" s="35">
        <f>SUM(H72)</f>
        <v>779.5</v>
      </c>
    </row>
    <row r="72" spans="1:8" ht="18" customHeight="1">
      <c r="A72" s="23" t="s">
        <v>69</v>
      </c>
      <c r="B72" s="15" t="s">
        <v>41</v>
      </c>
      <c r="C72" s="15" t="s">
        <v>73</v>
      </c>
      <c r="D72" s="15" t="s">
        <v>33</v>
      </c>
      <c r="E72" s="15" t="s">
        <v>256</v>
      </c>
      <c r="F72" s="15" t="s">
        <v>185</v>
      </c>
      <c r="G72" s="34">
        <v>1475</v>
      </c>
      <c r="H72" s="34">
        <v>779.5</v>
      </c>
    </row>
    <row r="73" spans="1:8" ht="18" customHeight="1">
      <c r="A73" s="6" t="s">
        <v>255</v>
      </c>
      <c r="B73" s="7" t="s">
        <v>41</v>
      </c>
      <c r="C73" s="7" t="s">
        <v>73</v>
      </c>
      <c r="D73" s="7" t="s">
        <v>126</v>
      </c>
      <c r="E73" s="25"/>
      <c r="F73" s="25"/>
      <c r="G73" s="9">
        <f>SUM(G74,G89,G109,G124)</f>
        <v>13976.8</v>
      </c>
      <c r="H73" s="9">
        <f>SUM(H74,H89,H109,H124)</f>
        <v>16284.300000000001</v>
      </c>
    </row>
    <row r="74" spans="1:10" ht="16.5" customHeight="1">
      <c r="A74" s="10" t="s">
        <v>255</v>
      </c>
      <c r="B74" s="11" t="s">
        <v>41</v>
      </c>
      <c r="C74" s="11" t="s">
        <v>73</v>
      </c>
      <c r="D74" s="11" t="s">
        <v>126</v>
      </c>
      <c r="E74" s="11"/>
      <c r="F74" s="11"/>
      <c r="G74" s="13">
        <f>SUM(G75,G77,G83)</f>
        <v>7474.5</v>
      </c>
      <c r="H74" s="13">
        <f>SUM(H75,H77,H83)</f>
        <v>9351.900000000001</v>
      </c>
      <c r="I74" s="31"/>
      <c r="J74" s="31"/>
    </row>
    <row r="75" spans="1:10" ht="16.5" customHeight="1">
      <c r="A75" s="23" t="s">
        <v>167</v>
      </c>
      <c r="B75" s="15" t="s">
        <v>41</v>
      </c>
      <c r="C75" s="15" t="s">
        <v>73</v>
      </c>
      <c r="D75" s="15" t="s">
        <v>126</v>
      </c>
      <c r="E75" s="11" t="s">
        <v>176</v>
      </c>
      <c r="F75" s="11"/>
      <c r="G75" s="17">
        <f>SUM(G76)</f>
        <v>3996.6</v>
      </c>
      <c r="H75" s="17">
        <f>SUM(H76)</f>
        <v>4147.8</v>
      </c>
      <c r="I75" s="31"/>
      <c r="J75" s="31"/>
    </row>
    <row r="76" spans="1:10" ht="16.5" customHeight="1">
      <c r="A76" s="23" t="s">
        <v>69</v>
      </c>
      <c r="B76" s="15" t="s">
        <v>41</v>
      </c>
      <c r="C76" s="15" t="s">
        <v>73</v>
      </c>
      <c r="D76" s="15" t="s">
        <v>126</v>
      </c>
      <c r="E76" s="15" t="s">
        <v>176</v>
      </c>
      <c r="F76" s="15" t="s">
        <v>185</v>
      </c>
      <c r="G76" s="17">
        <v>3996.6</v>
      </c>
      <c r="H76" s="17">
        <v>4147.8</v>
      </c>
      <c r="I76" s="31"/>
      <c r="J76" s="31"/>
    </row>
    <row r="77" spans="1:10" ht="16.5" customHeight="1">
      <c r="A77" s="22" t="s">
        <v>188</v>
      </c>
      <c r="B77" s="11" t="s">
        <v>41</v>
      </c>
      <c r="C77" s="11" t="s">
        <v>73</v>
      </c>
      <c r="D77" s="11" t="s">
        <v>126</v>
      </c>
      <c r="E77" s="11" t="s">
        <v>186</v>
      </c>
      <c r="F77" s="15"/>
      <c r="G77" s="13">
        <f>SUM(G78)</f>
        <v>3257.9</v>
      </c>
      <c r="H77" s="13">
        <f>SUM(H78)</f>
        <v>4969.1</v>
      </c>
      <c r="I77" s="31"/>
      <c r="J77" s="31"/>
    </row>
    <row r="78" spans="1:10" ht="19.5" customHeight="1">
      <c r="A78" s="22" t="s">
        <v>189</v>
      </c>
      <c r="B78" s="11" t="s">
        <v>41</v>
      </c>
      <c r="C78" s="11" t="s">
        <v>73</v>
      </c>
      <c r="D78" s="11" t="s">
        <v>126</v>
      </c>
      <c r="E78" s="11" t="s">
        <v>187</v>
      </c>
      <c r="F78" s="15"/>
      <c r="G78" s="13">
        <f>SUM(G79,G81)</f>
        <v>3257.9</v>
      </c>
      <c r="H78" s="13">
        <f>SUM(H79,H81)</f>
        <v>4969.1</v>
      </c>
      <c r="I78" s="31"/>
      <c r="J78" s="31"/>
    </row>
    <row r="79" spans="1:10" ht="33" customHeight="1">
      <c r="A79" s="23" t="s">
        <v>171</v>
      </c>
      <c r="B79" s="15" t="s">
        <v>41</v>
      </c>
      <c r="C79" s="15" t="s">
        <v>73</v>
      </c>
      <c r="D79" s="15" t="s">
        <v>126</v>
      </c>
      <c r="E79" s="15" t="s">
        <v>178</v>
      </c>
      <c r="F79" s="11"/>
      <c r="G79" s="17">
        <f>SUM(G80)</f>
        <v>976.4</v>
      </c>
      <c r="H79" s="17">
        <f>SUM(H80)</f>
        <v>1019</v>
      </c>
      <c r="I79" s="31"/>
      <c r="J79" s="31"/>
    </row>
    <row r="80" spans="1:10" ht="16.5" customHeight="1">
      <c r="A80" s="23" t="s">
        <v>69</v>
      </c>
      <c r="B80" s="15" t="s">
        <v>41</v>
      </c>
      <c r="C80" s="15" t="s">
        <v>73</v>
      </c>
      <c r="D80" s="15" t="s">
        <v>126</v>
      </c>
      <c r="E80" s="15" t="s">
        <v>178</v>
      </c>
      <c r="F80" s="15" t="s">
        <v>185</v>
      </c>
      <c r="G80" s="17">
        <v>976.4</v>
      </c>
      <c r="H80" s="17">
        <v>1019</v>
      </c>
      <c r="I80" s="31"/>
      <c r="J80" s="31"/>
    </row>
    <row r="81" spans="1:10" ht="30" customHeight="1">
      <c r="A81" s="27" t="s">
        <v>190</v>
      </c>
      <c r="B81" s="15" t="s">
        <v>41</v>
      </c>
      <c r="C81" s="15" t="s">
        <v>73</v>
      </c>
      <c r="D81" s="15" t="s">
        <v>126</v>
      </c>
      <c r="E81" s="15" t="s">
        <v>180</v>
      </c>
      <c r="F81" s="11"/>
      <c r="G81" s="17">
        <f>SUM(G82)</f>
        <v>2281.5</v>
      </c>
      <c r="H81" s="17">
        <f>SUM(H82)</f>
        <v>3950.1</v>
      </c>
      <c r="I81" s="31"/>
      <c r="J81" s="31"/>
    </row>
    <row r="82" spans="1:10" ht="16.5" customHeight="1">
      <c r="A82" s="23" t="s">
        <v>69</v>
      </c>
      <c r="B82" s="15" t="s">
        <v>41</v>
      </c>
      <c r="C82" s="15" t="s">
        <v>73</v>
      </c>
      <c r="D82" s="15" t="s">
        <v>126</v>
      </c>
      <c r="E82" s="15" t="s">
        <v>180</v>
      </c>
      <c r="F82" s="15" t="s">
        <v>185</v>
      </c>
      <c r="G82" s="17">
        <v>2281.5</v>
      </c>
      <c r="H82" s="17">
        <v>3950.1</v>
      </c>
      <c r="I82" s="31"/>
      <c r="J82" s="31"/>
    </row>
    <row r="83" spans="1:10" ht="16.5" customHeight="1">
      <c r="A83" s="22" t="s">
        <v>191</v>
      </c>
      <c r="B83" s="11" t="s">
        <v>41</v>
      </c>
      <c r="C83" s="11" t="s">
        <v>73</v>
      </c>
      <c r="D83" s="11" t="s">
        <v>126</v>
      </c>
      <c r="E83" s="11" t="s">
        <v>192</v>
      </c>
      <c r="F83" s="15"/>
      <c r="G83" s="13">
        <f>SUM(G84)</f>
        <v>220</v>
      </c>
      <c r="H83" s="13">
        <f>SUM(H84)</f>
        <v>235</v>
      </c>
      <c r="I83" s="31"/>
      <c r="J83" s="31"/>
    </row>
    <row r="84" spans="1:10" ht="33" customHeight="1">
      <c r="A84" s="22" t="s">
        <v>211</v>
      </c>
      <c r="B84" s="11" t="s">
        <v>41</v>
      </c>
      <c r="C84" s="11" t="s">
        <v>73</v>
      </c>
      <c r="D84" s="11" t="s">
        <v>126</v>
      </c>
      <c r="E84" s="11" t="s">
        <v>193</v>
      </c>
      <c r="F84" s="15"/>
      <c r="G84" s="13">
        <f>SUM(G85,G87)</f>
        <v>220</v>
      </c>
      <c r="H84" s="13">
        <f>SUM(H85,H87)</f>
        <v>235</v>
      </c>
      <c r="I84" s="31"/>
      <c r="J84" s="31"/>
    </row>
    <row r="85" spans="1:10" ht="16.5" customHeight="1">
      <c r="A85" s="23" t="s">
        <v>172</v>
      </c>
      <c r="B85" s="15" t="s">
        <v>41</v>
      </c>
      <c r="C85" s="15" t="s">
        <v>73</v>
      </c>
      <c r="D85" s="15" t="s">
        <v>126</v>
      </c>
      <c r="E85" s="15" t="s">
        <v>173</v>
      </c>
      <c r="F85" s="15"/>
      <c r="G85" s="17">
        <f>SUM(G86)</f>
        <v>75</v>
      </c>
      <c r="H85" s="17">
        <f>SUM(H86)</f>
        <v>75</v>
      </c>
      <c r="I85" s="31"/>
      <c r="J85" s="31"/>
    </row>
    <row r="86" spans="1:10" ht="16.5" customHeight="1">
      <c r="A86" s="23" t="s">
        <v>69</v>
      </c>
      <c r="B86" s="15" t="s">
        <v>41</v>
      </c>
      <c r="C86" s="15" t="s">
        <v>73</v>
      </c>
      <c r="D86" s="15" t="s">
        <v>126</v>
      </c>
      <c r="E86" s="15" t="s">
        <v>173</v>
      </c>
      <c r="F86" s="15" t="s">
        <v>185</v>
      </c>
      <c r="G86" s="13">
        <v>75</v>
      </c>
      <c r="H86" s="13">
        <v>75</v>
      </c>
      <c r="I86" s="31"/>
      <c r="J86" s="31"/>
    </row>
    <row r="87" spans="1:10" ht="16.5" customHeight="1">
      <c r="A87" s="23" t="s">
        <v>174</v>
      </c>
      <c r="B87" s="15" t="s">
        <v>41</v>
      </c>
      <c r="C87" s="15" t="s">
        <v>73</v>
      </c>
      <c r="D87" s="15" t="s">
        <v>126</v>
      </c>
      <c r="E87" s="15" t="s">
        <v>175</v>
      </c>
      <c r="F87" s="15"/>
      <c r="G87" s="17">
        <f>SUM(G88)</f>
        <v>145</v>
      </c>
      <c r="H87" s="17">
        <f>SUM(H88)</f>
        <v>160</v>
      </c>
      <c r="I87" s="31"/>
      <c r="J87" s="31"/>
    </row>
    <row r="88" spans="1:10" ht="16.5" customHeight="1">
      <c r="A88" s="23" t="s">
        <v>69</v>
      </c>
      <c r="B88" s="15" t="s">
        <v>41</v>
      </c>
      <c r="C88" s="15" t="s">
        <v>73</v>
      </c>
      <c r="D88" s="15" t="s">
        <v>126</v>
      </c>
      <c r="E88" s="15" t="s">
        <v>175</v>
      </c>
      <c r="F88" s="15" t="s">
        <v>185</v>
      </c>
      <c r="G88" s="13">
        <v>145</v>
      </c>
      <c r="H88" s="13">
        <v>160</v>
      </c>
      <c r="I88" s="31"/>
      <c r="J88" s="31"/>
    </row>
    <row r="89" spans="1:10" ht="16.5" customHeight="1">
      <c r="A89" s="10" t="s">
        <v>127</v>
      </c>
      <c r="B89" s="11" t="s">
        <v>41</v>
      </c>
      <c r="C89" s="11" t="s">
        <v>73</v>
      </c>
      <c r="D89" s="11" t="s">
        <v>254</v>
      </c>
      <c r="E89" s="11"/>
      <c r="F89" s="11"/>
      <c r="G89" s="13">
        <f>SUM(G90,G94,G103,G100)</f>
        <v>1479.8</v>
      </c>
      <c r="H89" s="13">
        <f>SUM(H90,H94,H103,H100)</f>
        <v>1589.8999999999999</v>
      </c>
      <c r="I89" s="31"/>
      <c r="J89" s="31"/>
    </row>
    <row r="90" spans="1:10" ht="16.5" customHeight="1">
      <c r="A90" s="23" t="s">
        <v>167</v>
      </c>
      <c r="B90" s="15" t="s">
        <v>41</v>
      </c>
      <c r="C90" s="15" t="s">
        <v>73</v>
      </c>
      <c r="D90" s="15" t="s">
        <v>254</v>
      </c>
      <c r="E90" s="11" t="s">
        <v>176</v>
      </c>
      <c r="F90" s="11"/>
      <c r="G90" s="17">
        <f>SUM(G91)</f>
        <v>872.6</v>
      </c>
      <c r="H90" s="17">
        <f>SUM(H91)</f>
        <v>916.2</v>
      </c>
      <c r="I90" s="31"/>
      <c r="J90" s="31"/>
    </row>
    <row r="91" spans="1:10" ht="16.5" customHeight="1">
      <c r="A91" s="23" t="s">
        <v>69</v>
      </c>
      <c r="B91" s="15" t="s">
        <v>41</v>
      </c>
      <c r="C91" s="15" t="s">
        <v>73</v>
      </c>
      <c r="D91" s="15" t="s">
        <v>254</v>
      </c>
      <c r="E91" s="15" t="s">
        <v>176</v>
      </c>
      <c r="F91" s="15" t="s">
        <v>185</v>
      </c>
      <c r="G91" s="13">
        <v>872.6</v>
      </c>
      <c r="H91" s="13">
        <v>916.2</v>
      </c>
      <c r="I91" s="31"/>
      <c r="J91" s="31"/>
    </row>
    <row r="92" spans="1:10" ht="16.5" customHeight="1">
      <c r="A92" s="23" t="s">
        <v>168</v>
      </c>
      <c r="B92" s="15" t="s">
        <v>41</v>
      </c>
      <c r="C92" s="15" t="s">
        <v>73</v>
      </c>
      <c r="D92" s="15" t="s">
        <v>254</v>
      </c>
      <c r="E92" s="15" t="s">
        <v>177</v>
      </c>
      <c r="F92" s="15"/>
      <c r="G92" s="17">
        <f>SUM(G93)</f>
        <v>0</v>
      </c>
      <c r="H92" s="17">
        <f>SUM(H93)</f>
        <v>0</v>
      </c>
      <c r="I92" s="31"/>
      <c r="J92" s="31"/>
    </row>
    <row r="93" spans="1:10" ht="16.5" customHeight="1">
      <c r="A93" s="23" t="s">
        <v>69</v>
      </c>
      <c r="B93" s="15" t="s">
        <v>41</v>
      </c>
      <c r="C93" s="15" t="s">
        <v>73</v>
      </c>
      <c r="D93" s="15" t="s">
        <v>254</v>
      </c>
      <c r="E93" s="15" t="s">
        <v>177</v>
      </c>
      <c r="F93" s="15" t="s">
        <v>185</v>
      </c>
      <c r="G93" s="13"/>
      <c r="H93" s="13"/>
      <c r="I93" s="31"/>
      <c r="J93" s="31"/>
    </row>
    <row r="94" spans="1:10" ht="21" customHeight="1">
      <c r="A94" s="22" t="s">
        <v>188</v>
      </c>
      <c r="B94" s="11" t="s">
        <v>41</v>
      </c>
      <c r="C94" s="11" t="s">
        <v>73</v>
      </c>
      <c r="D94" s="11" t="s">
        <v>254</v>
      </c>
      <c r="E94" s="11" t="s">
        <v>186</v>
      </c>
      <c r="F94" s="15"/>
      <c r="G94" s="13">
        <f>SUM(G95)</f>
        <v>598.9</v>
      </c>
      <c r="H94" s="13">
        <f>SUM(H95)</f>
        <v>665.4</v>
      </c>
      <c r="I94" s="31"/>
      <c r="J94" s="31"/>
    </row>
    <row r="95" spans="1:10" ht="19.5" customHeight="1">
      <c r="A95" s="22" t="s">
        <v>189</v>
      </c>
      <c r="B95" s="11" t="s">
        <v>41</v>
      </c>
      <c r="C95" s="11" t="s">
        <v>73</v>
      </c>
      <c r="D95" s="11" t="s">
        <v>254</v>
      </c>
      <c r="E95" s="11" t="s">
        <v>187</v>
      </c>
      <c r="F95" s="15"/>
      <c r="G95" s="13">
        <f>SUM(G96,G98)</f>
        <v>598.9</v>
      </c>
      <c r="H95" s="13">
        <f>SUM(H96,H98)</f>
        <v>665.4</v>
      </c>
      <c r="I95" s="31"/>
      <c r="J95" s="31"/>
    </row>
    <row r="96" spans="1:10" ht="30" customHeight="1">
      <c r="A96" s="23" t="s">
        <v>171</v>
      </c>
      <c r="B96" s="11" t="s">
        <v>41</v>
      </c>
      <c r="C96" s="11" t="s">
        <v>73</v>
      </c>
      <c r="D96" s="11" t="s">
        <v>254</v>
      </c>
      <c r="E96" s="15" t="s">
        <v>178</v>
      </c>
      <c r="F96" s="11"/>
      <c r="G96" s="13">
        <f>SUM(G97)</f>
        <v>302</v>
      </c>
      <c r="H96" s="13">
        <f>SUM(H97)</f>
        <v>312</v>
      </c>
      <c r="I96" s="31"/>
      <c r="J96" s="31"/>
    </row>
    <row r="97" spans="1:10" ht="16.5" customHeight="1">
      <c r="A97" s="23" t="s">
        <v>69</v>
      </c>
      <c r="B97" s="11" t="s">
        <v>41</v>
      </c>
      <c r="C97" s="11" t="s">
        <v>73</v>
      </c>
      <c r="D97" s="11" t="s">
        <v>254</v>
      </c>
      <c r="E97" s="15" t="s">
        <v>178</v>
      </c>
      <c r="F97" s="15" t="s">
        <v>185</v>
      </c>
      <c r="G97" s="13">
        <v>302</v>
      </c>
      <c r="H97" s="13">
        <v>312</v>
      </c>
      <c r="I97" s="31"/>
      <c r="J97" s="31"/>
    </row>
    <row r="98" spans="1:10" ht="30.75" customHeight="1">
      <c r="A98" s="23" t="s">
        <v>179</v>
      </c>
      <c r="B98" s="11" t="s">
        <v>41</v>
      </c>
      <c r="C98" s="11" t="s">
        <v>73</v>
      </c>
      <c r="D98" s="11" t="s">
        <v>254</v>
      </c>
      <c r="E98" s="15" t="s">
        <v>180</v>
      </c>
      <c r="F98" s="11"/>
      <c r="G98" s="17">
        <f>SUM(G99)</f>
        <v>296.9</v>
      </c>
      <c r="H98" s="17">
        <f>SUM(H99)</f>
        <v>353.4</v>
      </c>
      <c r="I98" s="31"/>
      <c r="J98" s="31"/>
    </row>
    <row r="99" spans="1:10" ht="16.5" customHeight="1">
      <c r="A99" s="23" t="s">
        <v>69</v>
      </c>
      <c r="B99" s="11" t="s">
        <v>41</v>
      </c>
      <c r="C99" s="11" t="s">
        <v>73</v>
      </c>
      <c r="D99" s="11" t="s">
        <v>254</v>
      </c>
      <c r="E99" s="15" t="s">
        <v>180</v>
      </c>
      <c r="F99" s="15" t="s">
        <v>185</v>
      </c>
      <c r="G99" s="13">
        <v>296.9</v>
      </c>
      <c r="H99" s="13">
        <v>353.4</v>
      </c>
      <c r="I99" s="31"/>
      <c r="J99" s="31"/>
    </row>
    <row r="100" spans="1:10" ht="16.5" customHeight="1">
      <c r="A100" s="22" t="s">
        <v>194</v>
      </c>
      <c r="B100" s="11" t="s">
        <v>41</v>
      </c>
      <c r="C100" s="11" t="s">
        <v>73</v>
      </c>
      <c r="D100" s="11" t="s">
        <v>254</v>
      </c>
      <c r="E100" s="11" t="s">
        <v>196</v>
      </c>
      <c r="F100" s="15"/>
      <c r="G100" s="13">
        <f>SUM(G101)</f>
        <v>6</v>
      </c>
      <c r="H100" s="13">
        <f>SUM(H101)</f>
        <v>6</v>
      </c>
      <c r="I100" s="31"/>
      <c r="J100" s="31"/>
    </row>
    <row r="101" spans="1:10" ht="16.5" customHeight="1">
      <c r="A101" s="23" t="s">
        <v>204</v>
      </c>
      <c r="B101" s="15" t="s">
        <v>41</v>
      </c>
      <c r="C101" s="15" t="s">
        <v>73</v>
      </c>
      <c r="D101" s="15" t="s">
        <v>254</v>
      </c>
      <c r="E101" s="15" t="s">
        <v>205</v>
      </c>
      <c r="F101" s="15"/>
      <c r="G101" s="13">
        <f>SUM(G102)</f>
        <v>6</v>
      </c>
      <c r="H101" s="13">
        <f>SUM(H102)</f>
        <v>6</v>
      </c>
      <c r="I101" s="31"/>
      <c r="J101" s="31"/>
    </row>
    <row r="102" spans="1:10" ht="16.5" customHeight="1">
      <c r="A102" s="23" t="s">
        <v>69</v>
      </c>
      <c r="B102" s="15" t="s">
        <v>41</v>
      </c>
      <c r="C102" s="15" t="s">
        <v>73</v>
      </c>
      <c r="D102" s="15" t="s">
        <v>254</v>
      </c>
      <c r="E102" s="15" t="s">
        <v>205</v>
      </c>
      <c r="F102" s="15" t="s">
        <v>185</v>
      </c>
      <c r="G102" s="13">
        <v>6</v>
      </c>
      <c r="H102" s="13">
        <v>6</v>
      </c>
      <c r="I102" s="31"/>
      <c r="J102" s="31"/>
    </row>
    <row r="103" spans="1:10" ht="16.5" customHeight="1">
      <c r="A103" s="22" t="s">
        <v>191</v>
      </c>
      <c r="B103" s="15" t="s">
        <v>41</v>
      </c>
      <c r="C103" s="15" t="s">
        <v>73</v>
      </c>
      <c r="D103" s="11" t="s">
        <v>254</v>
      </c>
      <c r="E103" s="11" t="s">
        <v>192</v>
      </c>
      <c r="F103" s="15"/>
      <c r="G103" s="13">
        <f>SUM(G104)</f>
        <v>2.3000000000000003</v>
      </c>
      <c r="H103" s="13">
        <f>SUM(H104)</f>
        <v>2.3000000000000003</v>
      </c>
      <c r="I103" s="31"/>
      <c r="J103" s="31"/>
    </row>
    <row r="104" spans="1:10" ht="26.25" customHeight="1">
      <c r="A104" s="22" t="s">
        <v>211</v>
      </c>
      <c r="B104" s="15" t="s">
        <v>41</v>
      </c>
      <c r="C104" s="15" t="s">
        <v>73</v>
      </c>
      <c r="D104" s="11" t="s">
        <v>254</v>
      </c>
      <c r="E104" s="11" t="s">
        <v>193</v>
      </c>
      <c r="F104" s="15"/>
      <c r="G104" s="13">
        <f>SUM(G105,G107)</f>
        <v>2.3000000000000003</v>
      </c>
      <c r="H104" s="13">
        <f>SUM(H105,H107)</f>
        <v>2.3000000000000003</v>
      </c>
      <c r="I104" s="31"/>
      <c r="J104" s="31"/>
    </row>
    <row r="105" spans="1:10" ht="16.5" customHeight="1">
      <c r="A105" s="23" t="s">
        <v>172</v>
      </c>
      <c r="B105" s="15" t="s">
        <v>41</v>
      </c>
      <c r="C105" s="15" t="s">
        <v>73</v>
      </c>
      <c r="D105" s="15" t="s">
        <v>254</v>
      </c>
      <c r="E105" s="15" t="s">
        <v>173</v>
      </c>
      <c r="F105" s="15"/>
      <c r="G105" s="17">
        <f>SUM(G106)</f>
        <v>0.2</v>
      </c>
      <c r="H105" s="17">
        <f>SUM(H106)</f>
        <v>0.2</v>
      </c>
      <c r="I105" s="31"/>
      <c r="J105" s="31"/>
    </row>
    <row r="106" spans="1:10" ht="16.5" customHeight="1">
      <c r="A106" s="23" t="s">
        <v>69</v>
      </c>
      <c r="B106" s="15" t="s">
        <v>41</v>
      </c>
      <c r="C106" s="15" t="s">
        <v>73</v>
      </c>
      <c r="D106" s="15" t="s">
        <v>254</v>
      </c>
      <c r="E106" s="15" t="s">
        <v>173</v>
      </c>
      <c r="F106" s="15" t="s">
        <v>185</v>
      </c>
      <c r="G106" s="13">
        <v>0.2</v>
      </c>
      <c r="H106" s="13">
        <v>0.2</v>
      </c>
      <c r="I106" s="31"/>
      <c r="J106" s="31"/>
    </row>
    <row r="107" spans="1:10" ht="16.5" customHeight="1">
      <c r="A107" s="23" t="s">
        <v>174</v>
      </c>
      <c r="B107" s="15" t="s">
        <v>41</v>
      </c>
      <c r="C107" s="15" t="s">
        <v>73</v>
      </c>
      <c r="D107" s="15" t="s">
        <v>254</v>
      </c>
      <c r="E107" s="15" t="s">
        <v>175</v>
      </c>
      <c r="F107" s="15"/>
      <c r="G107" s="17">
        <f>SUM(G108)</f>
        <v>2.1</v>
      </c>
      <c r="H107" s="17">
        <f>SUM(H108)</f>
        <v>2.1</v>
      </c>
      <c r="I107" s="31"/>
      <c r="J107" s="31"/>
    </row>
    <row r="108" spans="1:10" ht="16.5" customHeight="1">
      <c r="A108" s="23" t="s">
        <v>69</v>
      </c>
      <c r="B108" s="15" t="s">
        <v>41</v>
      </c>
      <c r="C108" s="15" t="s">
        <v>73</v>
      </c>
      <c r="D108" s="15" t="s">
        <v>254</v>
      </c>
      <c r="E108" s="15" t="s">
        <v>175</v>
      </c>
      <c r="F108" s="15" t="s">
        <v>185</v>
      </c>
      <c r="G108" s="13">
        <v>2.1</v>
      </c>
      <c r="H108" s="13">
        <v>2.1</v>
      </c>
      <c r="I108" s="31"/>
      <c r="J108" s="31"/>
    </row>
    <row r="109" spans="1:10" ht="16.5" customHeight="1">
      <c r="A109" s="10" t="s">
        <v>127</v>
      </c>
      <c r="B109" s="11" t="s">
        <v>41</v>
      </c>
      <c r="C109" s="11" t="s">
        <v>73</v>
      </c>
      <c r="D109" s="11" t="s">
        <v>258</v>
      </c>
      <c r="E109" s="11"/>
      <c r="F109" s="11"/>
      <c r="G109" s="13">
        <f>SUM(G110,G112,G118)</f>
        <v>2203</v>
      </c>
      <c r="H109" s="13">
        <f>SUM(H110,H112,H118)</f>
        <v>2376</v>
      </c>
      <c r="I109" s="31"/>
      <c r="J109" s="31"/>
    </row>
    <row r="110" spans="1:10" ht="16.5" customHeight="1">
      <c r="A110" s="23" t="s">
        <v>167</v>
      </c>
      <c r="B110" s="15" t="s">
        <v>41</v>
      </c>
      <c r="C110" s="15" t="s">
        <v>73</v>
      </c>
      <c r="D110" s="15" t="s">
        <v>258</v>
      </c>
      <c r="E110" s="11" t="s">
        <v>176</v>
      </c>
      <c r="F110" s="11"/>
      <c r="G110" s="17">
        <f>SUM(G111)</f>
        <v>1325</v>
      </c>
      <c r="H110" s="17">
        <f>SUM(H111)</f>
        <v>1402</v>
      </c>
      <c r="I110" s="31"/>
      <c r="J110" s="31"/>
    </row>
    <row r="111" spans="1:10" ht="16.5" customHeight="1">
      <c r="A111" s="23" t="s">
        <v>69</v>
      </c>
      <c r="B111" s="15" t="s">
        <v>41</v>
      </c>
      <c r="C111" s="15" t="s">
        <v>73</v>
      </c>
      <c r="D111" s="15" t="s">
        <v>258</v>
      </c>
      <c r="E111" s="15" t="s">
        <v>176</v>
      </c>
      <c r="F111" s="15" t="s">
        <v>185</v>
      </c>
      <c r="G111" s="13">
        <v>1325</v>
      </c>
      <c r="H111" s="13">
        <v>1402</v>
      </c>
      <c r="I111" s="31"/>
      <c r="J111" s="31"/>
    </row>
    <row r="112" spans="1:10" ht="21" customHeight="1">
      <c r="A112" s="22" t="s">
        <v>188</v>
      </c>
      <c r="B112" s="11" t="s">
        <v>41</v>
      </c>
      <c r="C112" s="11" t="s">
        <v>73</v>
      </c>
      <c r="D112" s="11" t="s">
        <v>258</v>
      </c>
      <c r="E112" s="11" t="s">
        <v>186</v>
      </c>
      <c r="F112" s="15"/>
      <c r="G112" s="13">
        <f>SUM(G113)</f>
        <v>835</v>
      </c>
      <c r="H112" s="13">
        <f>SUM(H113)</f>
        <v>931</v>
      </c>
      <c r="I112" s="31"/>
      <c r="J112" s="31"/>
    </row>
    <row r="113" spans="1:10" ht="18.75" customHeight="1">
      <c r="A113" s="22" t="s">
        <v>189</v>
      </c>
      <c r="B113" s="11" t="s">
        <v>41</v>
      </c>
      <c r="C113" s="11" t="s">
        <v>73</v>
      </c>
      <c r="D113" s="11" t="s">
        <v>258</v>
      </c>
      <c r="E113" s="11" t="s">
        <v>187</v>
      </c>
      <c r="F113" s="15"/>
      <c r="G113" s="13">
        <f>SUM(G114,G116)</f>
        <v>835</v>
      </c>
      <c r="H113" s="13">
        <f>SUM(H114,H116)</f>
        <v>931</v>
      </c>
      <c r="I113" s="31"/>
      <c r="J113" s="31"/>
    </row>
    <row r="114" spans="1:10" ht="30.75" customHeight="1">
      <c r="A114" s="23" t="s">
        <v>171</v>
      </c>
      <c r="B114" s="15" t="s">
        <v>41</v>
      </c>
      <c r="C114" s="15" t="s">
        <v>73</v>
      </c>
      <c r="D114" s="15" t="s">
        <v>258</v>
      </c>
      <c r="E114" s="15" t="s">
        <v>178</v>
      </c>
      <c r="F114" s="11"/>
      <c r="G114" s="13">
        <f>SUM(G115)</f>
        <v>118.3</v>
      </c>
      <c r="H114" s="13">
        <f>SUM(H115)</f>
        <v>125</v>
      </c>
      <c r="I114" s="31"/>
      <c r="J114" s="31"/>
    </row>
    <row r="115" spans="1:10" ht="16.5" customHeight="1">
      <c r="A115" s="23" t="s">
        <v>69</v>
      </c>
      <c r="B115" s="15" t="s">
        <v>41</v>
      </c>
      <c r="C115" s="15" t="s">
        <v>73</v>
      </c>
      <c r="D115" s="15" t="s">
        <v>258</v>
      </c>
      <c r="E115" s="15" t="s">
        <v>178</v>
      </c>
      <c r="F115" s="15" t="s">
        <v>185</v>
      </c>
      <c r="G115" s="13">
        <v>118.3</v>
      </c>
      <c r="H115" s="13">
        <v>125</v>
      </c>
      <c r="I115" s="31"/>
      <c r="J115" s="31"/>
    </row>
    <row r="116" spans="1:10" ht="30" customHeight="1">
      <c r="A116" s="27" t="s">
        <v>190</v>
      </c>
      <c r="B116" s="15" t="s">
        <v>41</v>
      </c>
      <c r="C116" s="15" t="s">
        <v>73</v>
      </c>
      <c r="D116" s="15" t="s">
        <v>258</v>
      </c>
      <c r="E116" s="15" t="s">
        <v>180</v>
      </c>
      <c r="F116" s="11"/>
      <c r="G116" s="17">
        <f>SUM(G117)</f>
        <v>716.7</v>
      </c>
      <c r="H116" s="17">
        <f>SUM(H117)</f>
        <v>806</v>
      </c>
      <c r="I116" s="31"/>
      <c r="J116" s="31"/>
    </row>
    <row r="117" spans="1:10" ht="16.5" customHeight="1">
      <c r="A117" s="23" t="s">
        <v>69</v>
      </c>
      <c r="B117" s="15" t="s">
        <v>41</v>
      </c>
      <c r="C117" s="15" t="s">
        <v>73</v>
      </c>
      <c r="D117" s="15" t="s">
        <v>258</v>
      </c>
      <c r="E117" s="15" t="s">
        <v>180</v>
      </c>
      <c r="F117" s="15" t="s">
        <v>185</v>
      </c>
      <c r="G117" s="13">
        <v>716.7</v>
      </c>
      <c r="H117" s="13">
        <v>806</v>
      </c>
      <c r="I117" s="31"/>
      <c r="J117" s="31"/>
    </row>
    <row r="118" spans="1:10" ht="16.5" customHeight="1">
      <c r="A118" s="22" t="s">
        <v>191</v>
      </c>
      <c r="B118" s="11" t="s">
        <v>41</v>
      </c>
      <c r="C118" s="11" t="s">
        <v>73</v>
      </c>
      <c r="D118" s="11" t="s">
        <v>258</v>
      </c>
      <c r="E118" s="11" t="s">
        <v>192</v>
      </c>
      <c r="F118" s="15"/>
      <c r="G118" s="13">
        <f>SUM(G119)</f>
        <v>43</v>
      </c>
      <c r="H118" s="13">
        <f>SUM(H119)</f>
        <v>43</v>
      </c>
      <c r="I118" s="31"/>
      <c r="J118" s="31"/>
    </row>
    <row r="119" spans="1:10" ht="27" customHeight="1">
      <c r="A119" s="22" t="s">
        <v>211</v>
      </c>
      <c r="B119" s="11" t="s">
        <v>41</v>
      </c>
      <c r="C119" s="11" t="s">
        <v>73</v>
      </c>
      <c r="D119" s="11" t="s">
        <v>258</v>
      </c>
      <c r="E119" s="11" t="s">
        <v>193</v>
      </c>
      <c r="F119" s="15"/>
      <c r="G119" s="13">
        <f>SUM(G120,G122)</f>
        <v>43</v>
      </c>
      <c r="H119" s="13">
        <f>SUM(H120,H122)</f>
        <v>43</v>
      </c>
      <c r="I119" s="31"/>
      <c r="J119" s="31"/>
    </row>
    <row r="120" spans="1:10" ht="16.5" customHeight="1">
      <c r="A120" s="23" t="s">
        <v>172</v>
      </c>
      <c r="B120" s="15" t="s">
        <v>41</v>
      </c>
      <c r="C120" s="15" t="s">
        <v>73</v>
      </c>
      <c r="D120" s="15" t="s">
        <v>258</v>
      </c>
      <c r="E120" s="15" t="s">
        <v>173</v>
      </c>
      <c r="F120" s="15"/>
      <c r="G120" s="17">
        <f>SUM(G121)</f>
        <v>38.5</v>
      </c>
      <c r="H120" s="17">
        <f>SUM(H121)</f>
        <v>38.5</v>
      </c>
      <c r="I120" s="31"/>
      <c r="J120" s="31"/>
    </row>
    <row r="121" spans="1:10" ht="16.5" customHeight="1">
      <c r="A121" s="23" t="s">
        <v>69</v>
      </c>
      <c r="B121" s="15" t="s">
        <v>41</v>
      </c>
      <c r="C121" s="15" t="s">
        <v>73</v>
      </c>
      <c r="D121" s="15" t="s">
        <v>258</v>
      </c>
      <c r="E121" s="15" t="s">
        <v>173</v>
      </c>
      <c r="F121" s="15" t="s">
        <v>185</v>
      </c>
      <c r="G121" s="13">
        <v>38.5</v>
      </c>
      <c r="H121" s="13">
        <v>38.5</v>
      </c>
      <c r="I121" s="31"/>
      <c r="J121" s="31"/>
    </row>
    <row r="122" spans="1:10" ht="16.5" customHeight="1">
      <c r="A122" s="23" t="s">
        <v>174</v>
      </c>
      <c r="B122" s="15" t="s">
        <v>41</v>
      </c>
      <c r="C122" s="15" t="s">
        <v>73</v>
      </c>
      <c r="D122" s="15" t="s">
        <v>258</v>
      </c>
      <c r="E122" s="15" t="s">
        <v>175</v>
      </c>
      <c r="F122" s="15"/>
      <c r="G122" s="17">
        <f>SUM(G123)</f>
        <v>4.5</v>
      </c>
      <c r="H122" s="17">
        <f>SUM(H123)</f>
        <v>4.5</v>
      </c>
      <c r="I122" s="31"/>
      <c r="J122" s="31"/>
    </row>
    <row r="123" spans="1:10" ht="16.5" customHeight="1">
      <c r="A123" s="23" t="s">
        <v>69</v>
      </c>
      <c r="B123" s="15" t="s">
        <v>41</v>
      </c>
      <c r="C123" s="15" t="s">
        <v>73</v>
      </c>
      <c r="D123" s="15" t="s">
        <v>258</v>
      </c>
      <c r="E123" s="15" t="s">
        <v>175</v>
      </c>
      <c r="F123" s="15" t="s">
        <v>185</v>
      </c>
      <c r="G123" s="13">
        <v>4.5</v>
      </c>
      <c r="H123" s="13">
        <v>4.5</v>
      </c>
      <c r="I123" s="31"/>
      <c r="J123" s="31"/>
    </row>
    <row r="124" spans="1:10" ht="16.5" customHeight="1">
      <c r="A124" s="10" t="s">
        <v>127</v>
      </c>
      <c r="B124" s="11" t="s">
        <v>41</v>
      </c>
      <c r="C124" s="11" t="s">
        <v>73</v>
      </c>
      <c r="D124" s="11" t="s">
        <v>259</v>
      </c>
      <c r="E124" s="11"/>
      <c r="F124" s="11"/>
      <c r="G124" s="13">
        <f>SUM(G125,G127,G133)</f>
        <v>2819.5</v>
      </c>
      <c r="H124" s="13">
        <f>SUM(H125,H127,H133)</f>
        <v>2966.5</v>
      </c>
      <c r="I124" s="31"/>
      <c r="J124" s="31"/>
    </row>
    <row r="125" spans="1:10" ht="16.5" customHeight="1">
      <c r="A125" s="23" t="s">
        <v>167</v>
      </c>
      <c r="B125" s="15" t="s">
        <v>41</v>
      </c>
      <c r="C125" s="15" t="s">
        <v>73</v>
      </c>
      <c r="D125" s="15" t="s">
        <v>259</v>
      </c>
      <c r="E125" s="11" t="s">
        <v>176</v>
      </c>
      <c r="F125" s="11"/>
      <c r="G125" s="17">
        <f>SUM(G126)</f>
        <v>2385</v>
      </c>
      <c r="H125" s="17">
        <f>SUM(H126)</f>
        <v>2495</v>
      </c>
      <c r="I125" s="31"/>
      <c r="J125" s="31"/>
    </row>
    <row r="126" spans="1:10" ht="16.5" customHeight="1">
      <c r="A126" s="23" t="s">
        <v>69</v>
      </c>
      <c r="B126" s="15" t="s">
        <v>41</v>
      </c>
      <c r="C126" s="15" t="s">
        <v>73</v>
      </c>
      <c r="D126" s="15" t="s">
        <v>259</v>
      </c>
      <c r="E126" s="15" t="s">
        <v>176</v>
      </c>
      <c r="F126" s="15" t="s">
        <v>185</v>
      </c>
      <c r="G126" s="13">
        <v>2385</v>
      </c>
      <c r="H126" s="13">
        <v>2495</v>
      </c>
      <c r="I126" s="31"/>
      <c r="J126" s="31"/>
    </row>
    <row r="127" spans="1:10" ht="18" customHeight="1">
      <c r="A127" s="22" t="s">
        <v>188</v>
      </c>
      <c r="B127" s="11" t="s">
        <v>41</v>
      </c>
      <c r="C127" s="11" t="s">
        <v>73</v>
      </c>
      <c r="D127" s="11" t="s">
        <v>259</v>
      </c>
      <c r="E127" s="11" t="s">
        <v>186</v>
      </c>
      <c r="F127" s="15"/>
      <c r="G127" s="13">
        <f>SUM(G128)</f>
        <v>421.3</v>
      </c>
      <c r="H127" s="13">
        <f>SUM(H128)</f>
        <v>462.1</v>
      </c>
      <c r="I127" s="31"/>
      <c r="J127" s="31"/>
    </row>
    <row r="128" spans="1:10" ht="18.75" customHeight="1">
      <c r="A128" s="22" t="s">
        <v>189</v>
      </c>
      <c r="B128" s="11" t="s">
        <v>41</v>
      </c>
      <c r="C128" s="11" t="s">
        <v>73</v>
      </c>
      <c r="D128" s="11" t="s">
        <v>259</v>
      </c>
      <c r="E128" s="11" t="s">
        <v>187</v>
      </c>
      <c r="F128" s="15"/>
      <c r="G128" s="13">
        <f>SUM(G129,G131)</f>
        <v>421.3</v>
      </c>
      <c r="H128" s="13">
        <f>SUM(H129,H131)</f>
        <v>462.1</v>
      </c>
      <c r="I128" s="31"/>
      <c r="J128" s="31"/>
    </row>
    <row r="129" spans="1:10" ht="34.5" customHeight="1">
      <c r="A129" s="23" t="s">
        <v>171</v>
      </c>
      <c r="B129" s="15" t="s">
        <v>41</v>
      </c>
      <c r="C129" s="15" t="s">
        <v>73</v>
      </c>
      <c r="D129" s="15" t="s">
        <v>259</v>
      </c>
      <c r="E129" s="15" t="s">
        <v>178</v>
      </c>
      <c r="F129" s="11"/>
      <c r="G129" s="17">
        <f>SUM(G130)</f>
        <v>201</v>
      </c>
      <c r="H129" s="17">
        <f>SUM(H130)</f>
        <v>171</v>
      </c>
      <c r="I129" s="31"/>
      <c r="J129" s="31"/>
    </row>
    <row r="130" spans="1:10" ht="16.5" customHeight="1">
      <c r="A130" s="23" t="s">
        <v>69</v>
      </c>
      <c r="B130" s="15" t="s">
        <v>41</v>
      </c>
      <c r="C130" s="15" t="s">
        <v>73</v>
      </c>
      <c r="D130" s="15" t="s">
        <v>259</v>
      </c>
      <c r="E130" s="15" t="s">
        <v>178</v>
      </c>
      <c r="F130" s="15" t="s">
        <v>185</v>
      </c>
      <c r="G130" s="17">
        <v>201</v>
      </c>
      <c r="H130" s="17">
        <v>171</v>
      </c>
      <c r="I130" s="31"/>
      <c r="J130" s="31"/>
    </row>
    <row r="131" spans="1:10" ht="31.5" customHeight="1">
      <c r="A131" s="23" t="s">
        <v>179</v>
      </c>
      <c r="B131" s="15" t="s">
        <v>41</v>
      </c>
      <c r="C131" s="15" t="s">
        <v>73</v>
      </c>
      <c r="D131" s="15" t="s">
        <v>259</v>
      </c>
      <c r="E131" s="15" t="s">
        <v>180</v>
      </c>
      <c r="F131" s="11"/>
      <c r="G131" s="17">
        <f>SUM(G132)</f>
        <v>220.3</v>
      </c>
      <c r="H131" s="17">
        <f>SUM(H132)</f>
        <v>291.1</v>
      </c>
      <c r="I131" s="31"/>
      <c r="J131" s="31"/>
    </row>
    <row r="132" spans="1:10" ht="16.5" customHeight="1">
      <c r="A132" s="23" t="s">
        <v>69</v>
      </c>
      <c r="B132" s="15" t="s">
        <v>41</v>
      </c>
      <c r="C132" s="15" t="s">
        <v>73</v>
      </c>
      <c r="D132" s="15" t="s">
        <v>259</v>
      </c>
      <c r="E132" s="15" t="s">
        <v>180</v>
      </c>
      <c r="F132" s="15" t="s">
        <v>185</v>
      </c>
      <c r="G132" s="17">
        <v>220.3</v>
      </c>
      <c r="H132" s="17">
        <v>291.1</v>
      </c>
      <c r="I132" s="31"/>
      <c r="J132" s="31"/>
    </row>
    <row r="133" spans="1:10" ht="16.5" customHeight="1">
      <c r="A133" s="22" t="s">
        <v>191</v>
      </c>
      <c r="B133" s="11" t="s">
        <v>41</v>
      </c>
      <c r="C133" s="11" t="s">
        <v>73</v>
      </c>
      <c r="D133" s="11" t="s">
        <v>259</v>
      </c>
      <c r="E133" s="11" t="s">
        <v>192</v>
      </c>
      <c r="F133" s="15"/>
      <c r="G133" s="13">
        <f>SUM(G134)</f>
        <v>13.2</v>
      </c>
      <c r="H133" s="13">
        <f>SUM(H134)</f>
        <v>9.399999999999999</v>
      </c>
      <c r="I133" s="31"/>
      <c r="J133" s="31"/>
    </row>
    <row r="134" spans="1:10" ht="29.25" customHeight="1">
      <c r="A134" s="22" t="s">
        <v>211</v>
      </c>
      <c r="B134" s="11" t="s">
        <v>41</v>
      </c>
      <c r="C134" s="11" t="s">
        <v>73</v>
      </c>
      <c r="D134" s="11" t="s">
        <v>259</v>
      </c>
      <c r="E134" s="11" t="s">
        <v>193</v>
      </c>
      <c r="F134" s="15"/>
      <c r="G134" s="13">
        <f>SUM(G135,G137)</f>
        <v>13.2</v>
      </c>
      <c r="H134" s="13">
        <f>SUM(H135,H137)</f>
        <v>9.399999999999999</v>
      </c>
      <c r="I134" s="31"/>
      <c r="J134" s="31"/>
    </row>
    <row r="135" spans="1:10" ht="16.5" customHeight="1">
      <c r="A135" s="23" t="s">
        <v>172</v>
      </c>
      <c r="B135" s="15" t="s">
        <v>41</v>
      </c>
      <c r="C135" s="15" t="s">
        <v>73</v>
      </c>
      <c r="D135" s="15" t="s">
        <v>259</v>
      </c>
      <c r="E135" s="15" t="s">
        <v>173</v>
      </c>
      <c r="F135" s="15"/>
      <c r="G135" s="17">
        <f>SUM(G136)</f>
        <v>1.2</v>
      </c>
      <c r="H135" s="17">
        <f>SUM(H136)</f>
        <v>1.2</v>
      </c>
      <c r="I135" s="31"/>
      <c r="J135" s="31"/>
    </row>
    <row r="136" spans="1:10" ht="16.5" customHeight="1">
      <c r="A136" s="23" t="s">
        <v>69</v>
      </c>
      <c r="B136" s="15" t="s">
        <v>41</v>
      </c>
      <c r="C136" s="15" t="s">
        <v>73</v>
      </c>
      <c r="D136" s="15" t="s">
        <v>259</v>
      </c>
      <c r="E136" s="15" t="s">
        <v>173</v>
      </c>
      <c r="F136" s="15" t="s">
        <v>185</v>
      </c>
      <c r="G136" s="17">
        <v>1.2</v>
      </c>
      <c r="H136" s="17">
        <v>1.2</v>
      </c>
      <c r="I136" s="31"/>
      <c r="J136" s="31"/>
    </row>
    <row r="137" spans="1:10" ht="16.5" customHeight="1">
      <c r="A137" s="23" t="s">
        <v>174</v>
      </c>
      <c r="B137" s="15" t="s">
        <v>41</v>
      </c>
      <c r="C137" s="15" t="s">
        <v>73</v>
      </c>
      <c r="D137" s="15" t="s">
        <v>259</v>
      </c>
      <c r="E137" s="15" t="s">
        <v>175</v>
      </c>
      <c r="F137" s="15"/>
      <c r="G137" s="17">
        <f>SUM(G138)</f>
        <v>12</v>
      </c>
      <c r="H137" s="17">
        <f>SUM(H138)</f>
        <v>8.2</v>
      </c>
      <c r="I137" s="31"/>
      <c r="J137" s="31"/>
    </row>
    <row r="138" spans="1:10" ht="16.5" customHeight="1">
      <c r="A138" s="23" t="s">
        <v>69</v>
      </c>
      <c r="B138" s="15" t="s">
        <v>41</v>
      </c>
      <c r="C138" s="15" t="s">
        <v>73</v>
      </c>
      <c r="D138" s="15" t="s">
        <v>259</v>
      </c>
      <c r="E138" s="15" t="s">
        <v>175</v>
      </c>
      <c r="F138" s="15" t="s">
        <v>185</v>
      </c>
      <c r="G138" s="17">
        <v>12</v>
      </c>
      <c r="H138" s="17">
        <v>8.2</v>
      </c>
      <c r="I138" s="31"/>
      <c r="J138" s="31"/>
    </row>
    <row r="139" spans="1:8" ht="30" customHeight="1">
      <c r="A139" s="10" t="s">
        <v>77</v>
      </c>
      <c r="B139" s="11" t="s">
        <v>41</v>
      </c>
      <c r="C139" s="12" t="s">
        <v>73</v>
      </c>
      <c r="D139" s="12" t="s">
        <v>74</v>
      </c>
      <c r="E139" s="12"/>
      <c r="F139" s="12"/>
      <c r="G139" s="13">
        <f aca="true" t="shared" si="8" ref="G139:H141">SUM(G140)</f>
        <v>505.2</v>
      </c>
      <c r="H139" s="13">
        <f t="shared" si="8"/>
        <v>531.2</v>
      </c>
    </row>
    <row r="140" spans="1:8" ht="43.5" customHeight="1">
      <c r="A140" s="22" t="s">
        <v>182</v>
      </c>
      <c r="B140" s="11" t="s">
        <v>41</v>
      </c>
      <c r="C140" s="12" t="s">
        <v>73</v>
      </c>
      <c r="D140" s="12" t="s">
        <v>74</v>
      </c>
      <c r="E140" s="12" t="s">
        <v>89</v>
      </c>
      <c r="F140" s="16"/>
      <c r="G140" s="13">
        <f t="shared" si="8"/>
        <v>505.2</v>
      </c>
      <c r="H140" s="13">
        <f t="shared" si="8"/>
        <v>531.2</v>
      </c>
    </row>
    <row r="141" spans="1:8" ht="18" customHeight="1">
      <c r="A141" s="22" t="s">
        <v>183</v>
      </c>
      <c r="B141" s="11" t="s">
        <v>41</v>
      </c>
      <c r="C141" s="12" t="s">
        <v>73</v>
      </c>
      <c r="D141" s="12" t="s">
        <v>74</v>
      </c>
      <c r="E141" s="12" t="s">
        <v>181</v>
      </c>
      <c r="F141" s="16"/>
      <c r="G141" s="13">
        <f t="shared" si="8"/>
        <v>505.2</v>
      </c>
      <c r="H141" s="13">
        <f t="shared" si="8"/>
        <v>531.2</v>
      </c>
    </row>
    <row r="142" spans="1:8" ht="20.25" customHeight="1">
      <c r="A142" s="23" t="s">
        <v>167</v>
      </c>
      <c r="B142" s="15" t="s">
        <v>41</v>
      </c>
      <c r="C142" s="16" t="s">
        <v>73</v>
      </c>
      <c r="D142" s="16" t="s">
        <v>74</v>
      </c>
      <c r="E142" s="16" t="s">
        <v>176</v>
      </c>
      <c r="F142" s="16"/>
      <c r="G142" s="13">
        <f>SUM(G143:G144)</f>
        <v>505.2</v>
      </c>
      <c r="H142" s="13">
        <f>SUM(H143:H144)</f>
        <v>531.2</v>
      </c>
    </row>
    <row r="143" spans="1:8" ht="19.5" customHeight="1">
      <c r="A143" s="23" t="s">
        <v>69</v>
      </c>
      <c r="B143" s="15" t="s">
        <v>41</v>
      </c>
      <c r="C143" s="16" t="s">
        <v>73</v>
      </c>
      <c r="D143" s="16" t="s">
        <v>74</v>
      </c>
      <c r="E143" s="16" t="s">
        <v>176</v>
      </c>
      <c r="F143" s="16" t="s">
        <v>185</v>
      </c>
      <c r="G143" s="13">
        <v>291</v>
      </c>
      <c r="H143" s="13">
        <v>316.5</v>
      </c>
    </row>
    <row r="144" spans="1:8" ht="18" customHeight="1">
      <c r="A144" s="14" t="s">
        <v>65</v>
      </c>
      <c r="B144" s="15" t="s">
        <v>41</v>
      </c>
      <c r="C144" s="16" t="s">
        <v>73</v>
      </c>
      <c r="D144" s="16" t="s">
        <v>74</v>
      </c>
      <c r="E144" s="16" t="s">
        <v>176</v>
      </c>
      <c r="F144" s="16" t="s">
        <v>197</v>
      </c>
      <c r="G144" s="17">
        <v>214.2</v>
      </c>
      <c r="H144" s="17">
        <v>214.7</v>
      </c>
    </row>
    <row r="145" spans="1:8" ht="31.5" customHeight="1">
      <c r="A145" s="10" t="s">
        <v>76</v>
      </c>
      <c r="B145" s="11" t="s">
        <v>41</v>
      </c>
      <c r="C145" s="12" t="s">
        <v>73</v>
      </c>
      <c r="D145" s="12" t="s">
        <v>75</v>
      </c>
      <c r="E145" s="12"/>
      <c r="F145" s="12"/>
      <c r="G145" s="13">
        <f aca="true" t="shared" si="9" ref="G145:H147">SUM(G146)</f>
        <v>505.9</v>
      </c>
      <c r="H145" s="13">
        <f t="shared" si="9"/>
        <v>531.2</v>
      </c>
    </row>
    <row r="146" spans="1:8" ht="45.75" customHeight="1">
      <c r="A146" s="22" t="s">
        <v>182</v>
      </c>
      <c r="B146" s="11" t="s">
        <v>41</v>
      </c>
      <c r="C146" s="12" t="s">
        <v>73</v>
      </c>
      <c r="D146" s="12" t="s">
        <v>75</v>
      </c>
      <c r="E146" s="12" t="s">
        <v>89</v>
      </c>
      <c r="F146" s="16"/>
      <c r="G146" s="13">
        <f t="shared" si="9"/>
        <v>505.9</v>
      </c>
      <c r="H146" s="13">
        <f t="shared" si="9"/>
        <v>531.2</v>
      </c>
    </row>
    <row r="147" spans="1:8" ht="15.75" customHeight="1">
      <c r="A147" s="22" t="s">
        <v>183</v>
      </c>
      <c r="B147" s="11" t="s">
        <v>41</v>
      </c>
      <c r="C147" s="12" t="s">
        <v>73</v>
      </c>
      <c r="D147" s="12" t="s">
        <v>75</v>
      </c>
      <c r="E147" s="12" t="s">
        <v>181</v>
      </c>
      <c r="F147" s="16"/>
      <c r="G147" s="13">
        <f t="shared" si="9"/>
        <v>505.9</v>
      </c>
      <c r="H147" s="13">
        <f t="shared" si="9"/>
        <v>531.2</v>
      </c>
    </row>
    <row r="148" spans="1:8" ht="16.5" customHeight="1">
      <c r="A148" s="23" t="s">
        <v>167</v>
      </c>
      <c r="B148" s="15" t="s">
        <v>41</v>
      </c>
      <c r="C148" s="16" t="s">
        <v>73</v>
      </c>
      <c r="D148" s="16" t="s">
        <v>75</v>
      </c>
      <c r="E148" s="16" t="s">
        <v>176</v>
      </c>
      <c r="F148" s="16"/>
      <c r="G148" s="13">
        <f>SUM(G149:G150)</f>
        <v>505.9</v>
      </c>
      <c r="H148" s="13">
        <f>SUM(H149:H150)</f>
        <v>531.2</v>
      </c>
    </row>
    <row r="149" spans="1:8" ht="15" customHeight="1">
      <c r="A149" s="23" t="s">
        <v>69</v>
      </c>
      <c r="B149" s="15" t="s">
        <v>41</v>
      </c>
      <c r="C149" s="16" t="s">
        <v>73</v>
      </c>
      <c r="D149" s="16" t="s">
        <v>75</v>
      </c>
      <c r="E149" s="16" t="s">
        <v>176</v>
      </c>
      <c r="F149" s="16" t="s">
        <v>185</v>
      </c>
      <c r="G149" s="13">
        <v>260.7</v>
      </c>
      <c r="H149" s="13">
        <v>283.9</v>
      </c>
    </row>
    <row r="150" spans="1:8" ht="16.5" customHeight="1">
      <c r="A150" s="14" t="s">
        <v>65</v>
      </c>
      <c r="B150" s="15" t="s">
        <v>41</v>
      </c>
      <c r="C150" s="16" t="s">
        <v>73</v>
      </c>
      <c r="D150" s="16" t="s">
        <v>75</v>
      </c>
      <c r="E150" s="16" t="s">
        <v>176</v>
      </c>
      <c r="F150" s="16" t="s">
        <v>197</v>
      </c>
      <c r="G150" s="17">
        <v>245.2</v>
      </c>
      <c r="H150" s="17">
        <v>247.3</v>
      </c>
    </row>
    <row r="151" spans="1:8" ht="19.5" customHeight="1">
      <c r="A151" s="10" t="s">
        <v>102</v>
      </c>
      <c r="B151" s="11" t="s">
        <v>41</v>
      </c>
      <c r="C151" s="12" t="s">
        <v>73</v>
      </c>
      <c r="D151" s="12" t="s">
        <v>101</v>
      </c>
      <c r="E151" s="12"/>
      <c r="F151" s="12"/>
      <c r="G151" s="13">
        <f aca="true" t="shared" si="10" ref="G151:H153">SUM(G152)</f>
        <v>525.0999999999999</v>
      </c>
      <c r="H151" s="13">
        <f t="shared" si="10"/>
        <v>590.7</v>
      </c>
    </row>
    <row r="152" spans="1:8" ht="43.5" customHeight="1">
      <c r="A152" s="22" t="s">
        <v>182</v>
      </c>
      <c r="B152" s="11" t="s">
        <v>41</v>
      </c>
      <c r="C152" s="12" t="s">
        <v>73</v>
      </c>
      <c r="D152" s="12" t="s">
        <v>101</v>
      </c>
      <c r="E152" s="12" t="s">
        <v>89</v>
      </c>
      <c r="F152" s="16"/>
      <c r="G152" s="13">
        <f t="shared" si="10"/>
        <v>525.0999999999999</v>
      </c>
      <c r="H152" s="13">
        <f t="shared" si="10"/>
        <v>590.7</v>
      </c>
    </row>
    <row r="153" spans="1:8" ht="19.5" customHeight="1">
      <c r="A153" s="22" t="s">
        <v>183</v>
      </c>
      <c r="B153" s="11" t="s">
        <v>41</v>
      </c>
      <c r="C153" s="12" t="s">
        <v>73</v>
      </c>
      <c r="D153" s="12" t="s">
        <v>101</v>
      </c>
      <c r="E153" s="12" t="s">
        <v>181</v>
      </c>
      <c r="F153" s="16"/>
      <c r="G153" s="13">
        <f t="shared" si="10"/>
        <v>525.0999999999999</v>
      </c>
      <c r="H153" s="13">
        <f t="shared" si="10"/>
        <v>590.7</v>
      </c>
    </row>
    <row r="154" spans="1:8" ht="19.5" customHeight="1">
      <c r="A154" s="23" t="s">
        <v>167</v>
      </c>
      <c r="B154" s="15" t="s">
        <v>41</v>
      </c>
      <c r="C154" s="16" t="s">
        <v>73</v>
      </c>
      <c r="D154" s="16" t="s">
        <v>101</v>
      </c>
      <c r="E154" s="16" t="s">
        <v>176</v>
      </c>
      <c r="F154" s="16"/>
      <c r="G154" s="13">
        <f>SUM(G155:G156)</f>
        <v>525.0999999999999</v>
      </c>
      <c r="H154" s="13">
        <f>SUM(H155:H156)</f>
        <v>590.7</v>
      </c>
    </row>
    <row r="155" spans="1:8" ht="19.5" customHeight="1">
      <c r="A155" s="23" t="s">
        <v>69</v>
      </c>
      <c r="B155" s="15" t="s">
        <v>41</v>
      </c>
      <c r="C155" s="16" t="s">
        <v>73</v>
      </c>
      <c r="D155" s="16" t="s">
        <v>101</v>
      </c>
      <c r="E155" s="16" t="s">
        <v>176</v>
      </c>
      <c r="F155" s="16" t="s">
        <v>185</v>
      </c>
      <c r="G155" s="13">
        <v>310.9</v>
      </c>
      <c r="H155" s="13">
        <v>376</v>
      </c>
    </row>
    <row r="156" spans="1:8" ht="18" customHeight="1">
      <c r="A156" s="14" t="s">
        <v>65</v>
      </c>
      <c r="B156" s="15" t="s">
        <v>41</v>
      </c>
      <c r="C156" s="16" t="s">
        <v>73</v>
      </c>
      <c r="D156" s="16" t="s">
        <v>101</v>
      </c>
      <c r="E156" s="16" t="s">
        <v>176</v>
      </c>
      <c r="F156" s="16" t="s">
        <v>197</v>
      </c>
      <c r="G156" s="17">
        <v>214.2</v>
      </c>
      <c r="H156" s="17">
        <v>214.7</v>
      </c>
    </row>
    <row r="157" spans="1:8" ht="19.5" customHeight="1">
      <c r="A157" s="10" t="s">
        <v>80</v>
      </c>
      <c r="B157" s="11" t="s">
        <v>41</v>
      </c>
      <c r="C157" s="12" t="s">
        <v>73</v>
      </c>
      <c r="D157" s="12" t="s">
        <v>79</v>
      </c>
      <c r="E157" s="12"/>
      <c r="F157" s="12"/>
      <c r="G157" s="13">
        <f>SUM(G158,G163,G168,G173)</f>
        <v>46.5</v>
      </c>
      <c r="H157" s="13">
        <f>SUM(H158,H163,H168,H173)</f>
        <v>6.5</v>
      </c>
    </row>
    <row r="158" spans="1:8" ht="30" customHeight="1">
      <c r="A158" s="10" t="s">
        <v>138</v>
      </c>
      <c r="B158" s="11" t="s">
        <v>41</v>
      </c>
      <c r="C158" s="12" t="s">
        <v>73</v>
      </c>
      <c r="D158" s="12" t="s">
        <v>78</v>
      </c>
      <c r="E158" s="12"/>
      <c r="F158" s="12"/>
      <c r="G158" s="13">
        <f aca="true" t="shared" si="11" ref="G158:H161">SUM(G159)</f>
        <v>4</v>
      </c>
      <c r="H158" s="13">
        <f t="shared" si="11"/>
        <v>4</v>
      </c>
    </row>
    <row r="159" spans="1:8" ht="19.5" customHeight="1">
      <c r="A159" s="22" t="s">
        <v>188</v>
      </c>
      <c r="B159" s="11" t="s">
        <v>41</v>
      </c>
      <c r="C159" s="12" t="s">
        <v>73</v>
      </c>
      <c r="D159" s="12" t="s">
        <v>78</v>
      </c>
      <c r="E159" s="12" t="s">
        <v>186</v>
      </c>
      <c r="F159" s="16"/>
      <c r="G159" s="13">
        <f t="shared" si="11"/>
        <v>4</v>
      </c>
      <c r="H159" s="13">
        <f t="shared" si="11"/>
        <v>4</v>
      </c>
    </row>
    <row r="160" spans="1:8" ht="21" customHeight="1">
      <c r="A160" s="22" t="s">
        <v>189</v>
      </c>
      <c r="B160" s="15" t="s">
        <v>41</v>
      </c>
      <c r="C160" s="16" t="s">
        <v>73</v>
      </c>
      <c r="D160" s="16" t="s">
        <v>78</v>
      </c>
      <c r="E160" s="12" t="s">
        <v>187</v>
      </c>
      <c r="F160" s="16"/>
      <c r="G160" s="13">
        <f t="shared" si="11"/>
        <v>4</v>
      </c>
      <c r="H160" s="13">
        <f t="shared" si="11"/>
        <v>4</v>
      </c>
    </row>
    <row r="161" spans="1:8" ht="30" customHeight="1">
      <c r="A161" s="23" t="s">
        <v>179</v>
      </c>
      <c r="B161" s="15" t="s">
        <v>41</v>
      </c>
      <c r="C161" s="16" t="s">
        <v>73</v>
      </c>
      <c r="D161" s="16" t="s">
        <v>78</v>
      </c>
      <c r="E161" s="16" t="s">
        <v>180</v>
      </c>
      <c r="F161" s="16"/>
      <c r="G161" s="17">
        <f t="shared" si="11"/>
        <v>4</v>
      </c>
      <c r="H161" s="17">
        <f t="shared" si="11"/>
        <v>4</v>
      </c>
    </row>
    <row r="162" spans="1:8" ht="18" customHeight="1">
      <c r="A162" s="23" t="s">
        <v>69</v>
      </c>
      <c r="B162" s="15" t="s">
        <v>41</v>
      </c>
      <c r="C162" s="16" t="s">
        <v>73</v>
      </c>
      <c r="D162" s="16" t="s">
        <v>78</v>
      </c>
      <c r="E162" s="16" t="s">
        <v>180</v>
      </c>
      <c r="F162" s="16" t="s">
        <v>185</v>
      </c>
      <c r="G162" s="17">
        <v>4</v>
      </c>
      <c r="H162" s="17">
        <v>4</v>
      </c>
    </row>
    <row r="163" spans="1:8" ht="50.25" customHeight="1">
      <c r="A163" s="10" t="s">
        <v>123</v>
      </c>
      <c r="B163" s="11" t="s">
        <v>41</v>
      </c>
      <c r="C163" s="12" t="s">
        <v>73</v>
      </c>
      <c r="D163" s="12" t="s">
        <v>81</v>
      </c>
      <c r="E163" s="12"/>
      <c r="F163" s="12"/>
      <c r="G163" s="13">
        <f aca="true" t="shared" si="12" ref="G163:H166">SUM(G164)</f>
        <v>2.5</v>
      </c>
      <c r="H163" s="13">
        <f t="shared" si="12"/>
        <v>2.5</v>
      </c>
    </row>
    <row r="164" spans="1:8" ht="21" customHeight="1">
      <c r="A164" s="22" t="s">
        <v>188</v>
      </c>
      <c r="B164" s="11" t="s">
        <v>41</v>
      </c>
      <c r="C164" s="12" t="s">
        <v>73</v>
      </c>
      <c r="D164" s="12" t="s">
        <v>81</v>
      </c>
      <c r="E164" s="12" t="s">
        <v>186</v>
      </c>
      <c r="F164" s="16"/>
      <c r="G164" s="13">
        <f t="shared" si="12"/>
        <v>2.5</v>
      </c>
      <c r="H164" s="13">
        <f t="shared" si="12"/>
        <v>2.5</v>
      </c>
    </row>
    <row r="165" spans="1:8" ht="20.25" customHeight="1">
      <c r="A165" s="22" t="s">
        <v>189</v>
      </c>
      <c r="B165" s="11" t="s">
        <v>41</v>
      </c>
      <c r="C165" s="12" t="s">
        <v>73</v>
      </c>
      <c r="D165" s="12" t="s">
        <v>81</v>
      </c>
      <c r="E165" s="12" t="s">
        <v>187</v>
      </c>
      <c r="F165" s="16"/>
      <c r="G165" s="13">
        <f t="shared" si="12"/>
        <v>2.5</v>
      </c>
      <c r="H165" s="13">
        <f t="shared" si="12"/>
        <v>2.5</v>
      </c>
    </row>
    <row r="166" spans="1:8" ht="16.5" customHeight="1">
      <c r="A166" s="23" t="s">
        <v>179</v>
      </c>
      <c r="B166" s="15" t="s">
        <v>41</v>
      </c>
      <c r="C166" s="16" t="s">
        <v>73</v>
      </c>
      <c r="D166" s="16" t="s">
        <v>81</v>
      </c>
      <c r="E166" s="16" t="s">
        <v>180</v>
      </c>
      <c r="F166" s="16"/>
      <c r="G166" s="17">
        <f t="shared" si="12"/>
        <v>2.5</v>
      </c>
      <c r="H166" s="17">
        <f t="shared" si="12"/>
        <v>2.5</v>
      </c>
    </row>
    <row r="167" spans="1:8" ht="17.25" customHeight="1">
      <c r="A167" s="23" t="s">
        <v>69</v>
      </c>
      <c r="B167" s="15" t="s">
        <v>41</v>
      </c>
      <c r="C167" s="16" t="s">
        <v>73</v>
      </c>
      <c r="D167" s="16" t="s">
        <v>81</v>
      </c>
      <c r="E167" s="16" t="s">
        <v>180</v>
      </c>
      <c r="F167" s="16" t="s">
        <v>185</v>
      </c>
      <c r="G167" s="17">
        <v>2.5</v>
      </c>
      <c r="H167" s="17">
        <v>2.5</v>
      </c>
    </row>
    <row r="168" spans="1:8" ht="33" customHeight="1">
      <c r="A168" s="10" t="s">
        <v>124</v>
      </c>
      <c r="B168" s="11" t="s">
        <v>41</v>
      </c>
      <c r="C168" s="12" t="s">
        <v>73</v>
      </c>
      <c r="D168" s="12" t="s">
        <v>125</v>
      </c>
      <c r="E168" s="12"/>
      <c r="F168" s="12"/>
      <c r="G168" s="13">
        <f aca="true" t="shared" si="13" ref="G168:H171">SUM(G169)</f>
        <v>4</v>
      </c>
      <c r="H168" s="13">
        <f t="shared" si="13"/>
        <v>0</v>
      </c>
    </row>
    <row r="169" spans="1:8" ht="19.5" customHeight="1">
      <c r="A169" s="22" t="s">
        <v>188</v>
      </c>
      <c r="B169" s="11" t="s">
        <v>41</v>
      </c>
      <c r="C169" s="12" t="s">
        <v>73</v>
      </c>
      <c r="D169" s="12" t="s">
        <v>125</v>
      </c>
      <c r="E169" s="12" t="s">
        <v>186</v>
      </c>
      <c r="F169" s="16"/>
      <c r="G169" s="13">
        <f t="shared" si="13"/>
        <v>4</v>
      </c>
      <c r="H169" s="13">
        <f t="shared" si="13"/>
        <v>0</v>
      </c>
    </row>
    <row r="170" spans="1:8" ht="21" customHeight="1">
      <c r="A170" s="22" t="s">
        <v>189</v>
      </c>
      <c r="B170" s="11" t="s">
        <v>41</v>
      </c>
      <c r="C170" s="12" t="s">
        <v>73</v>
      </c>
      <c r="D170" s="12" t="s">
        <v>125</v>
      </c>
      <c r="E170" s="12" t="s">
        <v>187</v>
      </c>
      <c r="F170" s="16"/>
      <c r="G170" s="13">
        <f t="shared" si="13"/>
        <v>4</v>
      </c>
      <c r="H170" s="13">
        <f t="shared" si="13"/>
        <v>0</v>
      </c>
    </row>
    <row r="171" spans="1:8" ht="31.5" customHeight="1">
      <c r="A171" s="23" t="s">
        <v>179</v>
      </c>
      <c r="B171" s="15" t="s">
        <v>41</v>
      </c>
      <c r="C171" s="16" t="s">
        <v>73</v>
      </c>
      <c r="D171" s="16" t="s">
        <v>125</v>
      </c>
      <c r="E171" s="16" t="s">
        <v>180</v>
      </c>
      <c r="F171" s="16"/>
      <c r="G171" s="17">
        <f t="shared" si="13"/>
        <v>4</v>
      </c>
      <c r="H171" s="17">
        <f t="shared" si="13"/>
        <v>0</v>
      </c>
    </row>
    <row r="172" spans="1:8" ht="15" customHeight="1">
      <c r="A172" s="23" t="s">
        <v>69</v>
      </c>
      <c r="B172" s="15" t="s">
        <v>41</v>
      </c>
      <c r="C172" s="16" t="s">
        <v>73</v>
      </c>
      <c r="D172" s="16" t="s">
        <v>125</v>
      </c>
      <c r="E172" s="16" t="s">
        <v>180</v>
      </c>
      <c r="F172" s="16" t="s">
        <v>185</v>
      </c>
      <c r="G172" s="17">
        <v>4</v>
      </c>
      <c r="H172" s="17">
        <v>0</v>
      </c>
    </row>
    <row r="173" spans="1:8" ht="33" customHeight="1">
      <c r="A173" s="10" t="s">
        <v>159</v>
      </c>
      <c r="B173" s="11" t="s">
        <v>41</v>
      </c>
      <c r="C173" s="12" t="s">
        <v>73</v>
      </c>
      <c r="D173" s="12" t="s">
        <v>158</v>
      </c>
      <c r="E173" s="12"/>
      <c r="F173" s="12"/>
      <c r="G173" s="13">
        <f aca="true" t="shared" si="14" ref="G173:H176">SUM(G174)</f>
        <v>36</v>
      </c>
      <c r="H173" s="13">
        <f t="shared" si="14"/>
        <v>0</v>
      </c>
    </row>
    <row r="174" spans="1:8" ht="18.75" customHeight="1">
      <c r="A174" s="22" t="s">
        <v>188</v>
      </c>
      <c r="B174" s="11" t="s">
        <v>41</v>
      </c>
      <c r="C174" s="12" t="s">
        <v>73</v>
      </c>
      <c r="D174" s="12" t="s">
        <v>158</v>
      </c>
      <c r="E174" s="12" t="s">
        <v>186</v>
      </c>
      <c r="F174" s="16"/>
      <c r="G174" s="13">
        <f t="shared" si="14"/>
        <v>36</v>
      </c>
      <c r="H174" s="13">
        <f t="shared" si="14"/>
        <v>0</v>
      </c>
    </row>
    <row r="175" spans="1:8" ht="20.25" customHeight="1">
      <c r="A175" s="22" t="s">
        <v>189</v>
      </c>
      <c r="B175" s="15" t="s">
        <v>41</v>
      </c>
      <c r="C175" s="16" t="s">
        <v>73</v>
      </c>
      <c r="D175" s="16" t="s">
        <v>158</v>
      </c>
      <c r="E175" s="12" t="s">
        <v>187</v>
      </c>
      <c r="F175" s="16"/>
      <c r="G175" s="13">
        <f t="shared" si="14"/>
        <v>36</v>
      </c>
      <c r="H175" s="13">
        <f t="shared" si="14"/>
        <v>0</v>
      </c>
    </row>
    <row r="176" spans="1:8" ht="30" customHeight="1">
      <c r="A176" s="23" t="s">
        <v>179</v>
      </c>
      <c r="B176" s="15" t="s">
        <v>41</v>
      </c>
      <c r="C176" s="16" t="s">
        <v>73</v>
      </c>
      <c r="D176" s="16" t="s">
        <v>158</v>
      </c>
      <c r="E176" s="16" t="s">
        <v>180</v>
      </c>
      <c r="F176" s="16"/>
      <c r="G176" s="17">
        <f t="shared" si="14"/>
        <v>36</v>
      </c>
      <c r="H176" s="17">
        <f t="shared" si="14"/>
        <v>0</v>
      </c>
    </row>
    <row r="177" spans="1:8" ht="15" customHeight="1">
      <c r="A177" s="23" t="s">
        <v>69</v>
      </c>
      <c r="B177" s="15" t="s">
        <v>41</v>
      </c>
      <c r="C177" s="16" t="s">
        <v>73</v>
      </c>
      <c r="D177" s="16" t="s">
        <v>158</v>
      </c>
      <c r="E177" s="16" t="s">
        <v>180</v>
      </c>
      <c r="F177" s="16" t="s">
        <v>185</v>
      </c>
      <c r="G177" s="13">
        <v>36</v>
      </c>
      <c r="H177" s="13">
        <v>0</v>
      </c>
    </row>
    <row r="178" spans="1:8" ht="15" customHeight="1">
      <c r="A178" s="6" t="s">
        <v>247</v>
      </c>
      <c r="B178" s="7" t="s">
        <v>248</v>
      </c>
      <c r="C178" s="16"/>
      <c r="D178" s="16"/>
      <c r="E178" s="16"/>
      <c r="F178" s="16"/>
      <c r="G178" s="9">
        <f>SUM(G180)</f>
        <v>640.1</v>
      </c>
      <c r="H178" s="9">
        <f>SUM(H180)</f>
        <v>641.5</v>
      </c>
    </row>
    <row r="179" spans="1:8" ht="15" customHeight="1">
      <c r="A179" s="6" t="s">
        <v>249</v>
      </c>
      <c r="B179" s="7" t="s">
        <v>248</v>
      </c>
      <c r="C179" s="8" t="s">
        <v>250</v>
      </c>
      <c r="D179" s="16"/>
      <c r="E179" s="16"/>
      <c r="F179" s="16"/>
      <c r="G179" s="9">
        <f>SUM(G181)</f>
        <v>640.1</v>
      </c>
      <c r="H179" s="9">
        <f>SUM(H181)</f>
        <v>641.5</v>
      </c>
    </row>
    <row r="180" spans="1:8" ht="30.75" customHeight="1">
      <c r="A180" s="10" t="s">
        <v>99</v>
      </c>
      <c r="B180" s="11" t="s">
        <v>248</v>
      </c>
      <c r="C180" s="11" t="s">
        <v>250</v>
      </c>
      <c r="D180" s="12" t="s">
        <v>98</v>
      </c>
      <c r="E180" s="15"/>
      <c r="F180" s="15"/>
      <c r="G180" s="13">
        <f aca="true" t="shared" si="15" ref="G180:H182">SUM(G181)</f>
        <v>640.1</v>
      </c>
      <c r="H180" s="13">
        <f t="shared" si="15"/>
        <v>641.5</v>
      </c>
    </row>
    <row r="181" spans="1:8" ht="15" customHeight="1">
      <c r="A181" s="10" t="s">
        <v>198</v>
      </c>
      <c r="B181" s="11" t="s">
        <v>248</v>
      </c>
      <c r="C181" s="11" t="s">
        <v>250</v>
      </c>
      <c r="D181" s="12" t="s">
        <v>98</v>
      </c>
      <c r="E181" s="11" t="s">
        <v>199</v>
      </c>
      <c r="F181" s="15"/>
      <c r="G181" s="13">
        <f t="shared" si="15"/>
        <v>640.1</v>
      </c>
      <c r="H181" s="13">
        <f t="shared" si="15"/>
        <v>641.5</v>
      </c>
    </row>
    <row r="182" spans="1:8" ht="15" customHeight="1">
      <c r="A182" s="14" t="s">
        <v>95</v>
      </c>
      <c r="B182" s="15" t="s">
        <v>248</v>
      </c>
      <c r="C182" s="15" t="s">
        <v>250</v>
      </c>
      <c r="D182" s="16" t="s">
        <v>98</v>
      </c>
      <c r="E182" s="15" t="s">
        <v>145</v>
      </c>
      <c r="F182" s="15"/>
      <c r="G182" s="17">
        <f t="shared" si="15"/>
        <v>640.1</v>
      </c>
      <c r="H182" s="17">
        <f t="shared" si="15"/>
        <v>641.5</v>
      </c>
    </row>
    <row r="183" spans="1:8" ht="15" customHeight="1">
      <c r="A183" s="14" t="s">
        <v>66</v>
      </c>
      <c r="B183" s="15" t="s">
        <v>248</v>
      </c>
      <c r="C183" s="15" t="s">
        <v>250</v>
      </c>
      <c r="D183" s="16" t="s">
        <v>98</v>
      </c>
      <c r="E183" s="15" t="s">
        <v>145</v>
      </c>
      <c r="F183" s="15" t="s">
        <v>201</v>
      </c>
      <c r="G183" s="17">
        <v>640.1</v>
      </c>
      <c r="H183" s="17">
        <v>641.5</v>
      </c>
    </row>
    <row r="184" spans="1:8" ht="17.25" customHeight="1">
      <c r="A184" s="6" t="s">
        <v>11</v>
      </c>
      <c r="B184" s="7" t="s">
        <v>42</v>
      </c>
      <c r="C184" s="16"/>
      <c r="D184" s="12"/>
      <c r="E184" s="12"/>
      <c r="F184" s="12"/>
      <c r="G184" s="9">
        <f>SUM(G185,G198,G204,G193)</f>
        <v>6303</v>
      </c>
      <c r="H184" s="9">
        <f>SUM(H185,H198,H204,H193)</f>
        <v>6380</v>
      </c>
    </row>
    <row r="185" spans="1:8" ht="20.25" customHeight="1">
      <c r="A185" s="6" t="s">
        <v>12</v>
      </c>
      <c r="B185" s="7" t="s">
        <v>42</v>
      </c>
      <c r="C185" s="7" t="s">
        <v>51</v>
      </c>
      <c r="D185" s="7"/>
      <c r="E185" s="7"/>
      <c r="F185" s="7"/>
      <c r="G185" s="9">
        <f aca="true" t="shared" si="16" ref="G185:H187">SUM(G186)</f>
        <v>4097</v>
      </c>
      <c r="H185" s="9">
        <f t="shared" si="16"/>
        <v>4424</v>
      </c>
    </row>
    <row r="186" spans="1:8" ht="15.75" customHeight="1">
      <c r="A186" s="10" t="s">
        <v>6</v>
      </c>
      <c r="B186" s="11" t="s">
        <v>42</v>
      </c>
      <c r="C186" s="11" t="s">
        <v>51</v>
      </c>
      <c r="D186" s="11" t="s">
        <v>31</v>
      </c>
      <c r="E186" s="11"/>
      <c r="F186" s="11"/>
      <c r="G186" s="13">
        <f t="shared" si="16"/>
        <v>4097</v>
      </c>
      <c r="H186" s="13">
        <f t="shared" si="16"/>
        <v>4424</v>
      </c>
    </row>
    <row r="187" spans="1:8" ht="45.75" customHeight="1">
      <c r="A187" s="22" t="s">
        <v>182</v>
      </c>
      <c r="B187" s="11" t="s">
        <v>42</v>
      </c>
      <c r="C187" s="11" t="s">
        <v>51</v>
      </c>
      <c r="D187" s="11" t="s">
        <v>31</v>
      </c>
      <c r="E187" s="11" t="s">
        <v>89</v>
      </c>
      <c r="F187" s="11"/>
      <c r="G187" s="13">
        <f t="shared" si="16"/>
        <v>4097</v>
      </c>
      <c r="H187" s="13">
        <f t="shared" si="16"/>
        <v>4424</v>
      </c>
    </row>
    <row r="188" spans="1:8" ht="15.75" customHeight="1">
      <c r="A188" s="22" t="s">
        <v>183</v>
      </c>
      <c r="B188" s="11" t="s">
        <v>42</v>
      </c>
      <c r="C188" s="11" t="s">
        <v>51</v>
      </c>
      <c r="D188" s="11" t="s">
        <v>31</v>
      </c>
      <c r="E188" s="11" t="s">
        <v>181</v>
      </c>
      <c r="F188" s="11"/>
      <c r="G188" s="13">
        <f>SUM(G189,G191)</f>
        <v>4097</v>
      </c>
      <c r="H188" s="13">
        <f>SUM(H189,H191)</f>
        <v>4424</v>
      </c>
    </row>
    <row r="189" spans="1:8" ht="15.75" customHeight="1">
      <c r="A189" s="23" t="s">
        <v>167</v>
      </c>
      <c r="B189" s="15" t="s">
        <v>42</v>
      </c>
      <c r="C189" s="15" t="s">
        <v>51</v>
      </c>
      <c r="D189" s="15" t="s">
        <v>31</v>
      </c>
      <c r="E189" s="11" t="s">
        <v>176</v>
      </c>
      <c r="F189" s="11"/>
      <c r="G189" s="17">
        <f>SUM(G190)</f>
        <v>4095</v>
      </c>
      <c r="H189" s="17">
        <f>SUM(H190)</f>
        <v>4422</v>
      </c>
    </row>
    <row r="190" spans="1:8" ht="15.75" customHeight="1">
      <c r="A190" s="23" t="s">
        <v>69</v>
      </c>
      <c r="B190" s="15" t="s">
        <v>42</v>
      </c>
      <c r="C190" s="15" t="s">
        <v>51</v>
      </c>
      <c r="D190" s="15" t="s">
        <v>31</v>
      </c>
      <c r="E190" s="15" t="s">
        <v>176</v>
      </c>
      <c r="F190" s="15" t="s">
        <v>185</v>
      </c>
      <c r="G190" s="13">
        <v>4095</v>
      </c>
      <c r="H190" s="13">
        <v>4422</v>
      </c>
    </row>
    <row r="191" spans="1:8" ht="15.75" customHeight="1">
      <c r="A191" s="23" t="s">
        <v>168</v>
      </c>
      <c r="B191" s="15" t="s">
        <v>42</v>
      </c>
      <c r="C191" s="15" t="s">
        <v>51</v>
      </c>
      <c r="D191" s="15" t="s">
        <v>31</v>
      </c>
      <c r="E191" s="15" t="s">
        <v>177</v>
      </c>
      <c r="F191" s="15"/>
      <c r="G191" s="17">
        <f>SUM(G192)</f>
        <v>2</v>
      </c>
      <c r="H191" s="17">
        <f>SUM(H192)</f>
        <v>2</v>
      </c>
    </row>
    <row r="192" spans="1:8" ht="18.75" customHeight="1">
      <c r="A192" s="23" t="s">
        <v>69</v>
      </c>
      <c r="B192" s="15" t="s">
        <v>42</v>
      </c>
      <c r="C192" s="15" t="s">
        <v>51</v>
      </c>
      <c r="D192" s="15" t="s">
        <v>31</v>
      </c>
      <c r="E192" s="15" t="s">
        <v>177</v>
      </c>
      <c r="F192" s="15" t="s">
        <v>185</v>
      </c>
      <c r="G192" s="13">
        <v>2</v>
      </c>
      <c r="H192" s="13">
        <v>2</v>
      </c>
    </row>
    <row r="193" spans="1:8" ht="18.75" customHeight="1">
      <c r="A193" s="6" t="s">
        <v>260</v>
      </c>
      <c r="B193" s="7" t="s">
        <v>42</v>
      </c>
      <c r="C193" s="7" t="s">
        <v>271</v>
      </c>
      <c r="D193" s="15"/>
      <c r="E193" s="15"/>
      <c r="F193" s="15"/>
      <c r="G193" s="9">
        <f aca="true" t="shared" si="17" ref="G193:H196">SUM(G194)</f>
        <v>1500</v>
      </c>
      <c r="H193" s="9">
        <f t="shared" si="17"/>
        <v>1500</v>
      </c>
    </row>
    <row r="194" spans="1:8" ht="17.25" customHeight="1">
      <c r="A194" s="10" t="s">
        <v>261</v>
      </c>
      <c r="B194" s="11" t="s">
        <v>42</v>
      </c>
      <c r="C194" s="11" t="s">
        <v>271</v>
      </c>
      <c r="D194" s="11">
        <v>3170100</v>
      </c>
      <c r="E194" s="11"/>
      <c r="F194" s="15"/>
      <c r="G194" s="13">
        <f t="shared" si="17"/>
        <v>1500</v>
      </c>
      <c r="H194" s="13">
        <f t="shared" si="17"/>
        <v>1500</v>
      </c>
    </row>
    <row r="195" spans="1:8" ht="18" customHeight="1">
      <c r="A195" s="22" t="s">
        <v>191</v>
      </c>
      <c r="B195" s="11" t="s">
        <v>42</v>
      </c>
      <c r="C195" s="11" t="s">
        <v>271</v>
      </c>
      <c r="D195" s="11">
        <v>3170100</v>
      </c>
      <c r="E195" s="11" t="s">
        <v>192</v>
      </c>
      <c r="F195" s="15"/>
      <c r="G195" s="13">
        <f t="shared" si="17"/>
        <v>1500</v>
      </c>
      <c r="H195" s="13">
        <f t="shared" si="17"/>
        <v>1500</v>
      </c>
    </row>
    <row r="196" spans="1:8" ht="47.25" customHeight="1">
      <c r="A196" s="14" t="s">
        <v>262</v>
      </c>
      <c r="B196" s="15" t="s">
        <v>42</v>
      </c>
      <c r="C196" s="15" t="s">
        <v>271</v>
      </c>
      <c r="D196" s="15">
        <v>3170100</v>
      </c>
      <c r="E196" s="15" t="s">
        <v>224</v>
      </c>
      <c r="F196" s="15"/>
      <c r="G196" s="13">
        <f t="shared" si="17"/>
        <v>1500</v>
      </c>
      <c r="H196" s="13">
        <f t="shared" si="17"/>
        <v>1500</v>
      </c>
    </row>
    <row r="197" spans="1:8" ht="18.75" customHeight="1">
      <c r="A197" s="23" t="s">
        <v>69</v>
      </c>
      <c r="B197" s="15" t="s">
        <v>42</v>
      </c>
      <c r="C197" s="15" t="s">
        <v>271</v>
      </c>
      <c r="D197" s="15">
        <v>3170100</v>
      </c>
      <c r="E197" s="15" t="s">
        <v>224</v>
      </c>
      <c r="F197" s="15" t="s">
        <v>185</v>
      </c>
      <c r="G197" s="13">
        <v>1500</v>
      </c>
      <c r="H197" s="13">
        <v>1500</v>
      </c>
    </row>
    <row r="198" spans="1:8" ht="16.5" customHeight="1">
      <c r="A198" s="6" t="s">
        <v>139</v>
      </c>
      <c r="B198" s="7" t="s">
        <v>42</v>
      </c>
      <c r="C198" s="7" t="s">
        <v>140</v>
      </c>
      <c r="D198" s="15"/>
      <c r="E198" s="15"/>
      <c r="F198" s="15"/>
      <c r="G198" s="36">
        <f>SUM(G199)</f>
        <v>500</v>
      </c>
      <c r="H198" s="36">
        <f>SUM(H199)</f>
        <v>250</v>
      </c>
    </row>
    <row r="199" spans="1:8" ht="30" customHeight="1">
      <c r="A199" s="10" t="s">
        <v>284</v>
      </c>
      <c r="B199" s="11" t="s">
        <v>42</v>
      </c>
      <c r="C199" s="11" t="s">
        <v>140</v>
      </c>
      <c r="D199" s="11" t="s">
        <v>285</v>
      </c>
      <c r="E199" s="12"/>
      <c r="F199" s="12"/>
      <c r="G199" s="13">
        <f aca="true" t="shared" si="18" ref="G199:H202">SUM(G200)</f>
        <v>500</v>
      </c>
      <c r="H199" s="13">
        <f t="shared" si="18"/>
        <v>250</v>
      </c>
    </row>
    <row r="200" spans="1:8" ht="22.5" customHeight="1">
      <c r="A200" s="22" t="s">
        <v>188</v>
      </c>
      <c r="B200" s="11" t="s">
        <v>42</v>
      </c>
      <c r="C200" s="11" t="s">
        <v>140</v>
      </c>
      <c r="D200" s="11" t="s">
        <v>285</v>
      </c>
      <c r="E200" s="12" t="s">
        <v>186</v>
      </c>
      <c r="F200" s="16"/>
      <c r="G200" s="13">
        <f t="shared" si="18"/>
        <v>500</v>
      </c>
      <c r="H200" s="13">
        <f t="shared" si="18"/>
        <v>250</v>
      </c>
    </row>
    <row r="201" spans="1:8" ht="21.75" customHeight="1">
      <c r="A201" s="22" t="s">
        <v>189</v>
      </c>
      <c r="B201" s="11" t="s">
        <v>42</v>
      </c>
      <c r="C201" s="11" t="s">
        <v>140</v>
      </c>
      <c r="D201" s="11" t="s">
        <v>285</v>
      </c>
      <c r="E201" s="12" t="s">
        <v>187</v>
      </c>
      <c r="F201" s="16"/>
      <c r="G201" s="13">
        <f t="shared" si="18"/>
        <v>500</v>
      </c>
      <c r="H201" s="13">
        <f t="shared" si="18"/>
        <v>250</v>
      </c>
    </row>
    <row r="202" spans="1:8" ht="20.25" customHeight="1">
      <c r="A202" s="41" t="s">
        <v>179</v>
      </c>
      <c r="B202" s="15" t="s">
        <v>42</v>
      </c>
      <c r="C202" s="15" t="s">
        <v>140</v>
      </c>
      <c r="D202" s="15" t="s">
        <v>285</v>
      </c>
      <c r="E202" s="16" t="s">
        <v>180</v>
      </c>
      <c r="F202" s="16"/>
      <c r="G202" s="17">
        <f t="shared" si="18"/>
        <v>500</v>
      </c>
      <c r="H202" s="17">
        <f t="shared" si="18"/>
        <v>250</v>
      </c>
    </row>
    <row r="203" spans="1:8" ht="21" customHeight="1">
      <c r="A203" s="23" t="s">
        <v>69</v>
      </c>
      <c r="B203" s="15" t="s">
        <v>42</v>
      </c>
      <c r="C203" s="15" t="s">
        <v>140</v>
      </c>
      <c r="D203" s="15" t="s">
        <v>285</v>
      </c>
      <c r="E203" s="16" t="s">
        <v>180</v>
      </c>
      <c r="F203" s="16" t="s">
        <v>185</v>
      </c>
      <c r="G203" s="17">
        <v>500</v>
      </c>
      <c r="H203" s="17">
        <v>250</v>
      </c>
    </row>
    <row r="204" spans="1:8" ht="18" customHeight="1">
      <c r="A204" s="6" t="s">
        <v>13</v>
      </c>
      <c r="B204" s="7" t="s">
        <v>42</v>
      </c>
      <c r="C204" s="7" t="s">
        <v>52</v>
      </c>
      <c r="D204" s="7"/>
      <c r="E204" s="7"/>
      <c r="F204" s="7"/>
      <c r="G204" s="9">
        <f>SUM(G211,G205)</f>
        <v>206</v>
      </c>
      <c r="H204" s="9">
        <f>SUM(H211,H205)</f>
        <v>206</v>
      </c>
    </row>
    <row r="205" spans="1:8" ht="18" customHeight="1">
      <c r="A205" s="10" t="s">
        <v>286</v>
      </c>
      <c r="B205" s="11" t="s">
        <v>42</v>
      </c>
      <c r="C205" s="11" t="s">
        <v>52</v>
      </c>
      <c r="D205" s="11" t="s">
        <v>287</v>
      </c>
      <c r="E205" s="11"/>
      <c r="F205" s="11"/>
      <c r="G205" s="13">
        <f aca="true" t="shared" si="19" ref="G205:H209">SUM(G206)</f>
        <v>100</v>
      </c>
      <c r="H205" s="13">
        <f t="shared" si="19"/>
        <v>100</v>
      </c>
    </row>
    <row r="206" spans="1:8" ht="18" customHeight="1">
      <c r="A206" s="10" t="s">
        <v>288</v>
      </c>
      <c r="B206" s="11" t="s">
        <v>42</v>
      </c>
      <c r="C206" s="11" t="s">
        <v>52</v>
      </c>
      <c r="D206" s="11" t="s">
        <v>289</v>
      </c>
      <c r="E206" s="12"/>
      <c r="F206" s="12"/>
      <c r="G206" s="13">
        <f t="shared" si="19"/>
        <v>100</v>
      </c>
      <c r="H206" s="13">
        <f t="shared" si="19"/>
        <v>100</v>
      </c>
    </row>
    <row r="207" spans="1:8" ht="18" customHeight="1">
      <c r="A207" s="22" t="s">
        <v>188</v>
      </c>
      <c r="B207" s="11" t="s">
        <v>42</v>
      </c>
      <c r="C207" s="11" t="s">
        <v>52</v>
      </c>
      <c r="D207" s="11" t="s">
        <v>289</v>
      </c>
      <c r="E207" s="12" t="s">
        <v>186</v>
      </c>
      <c r="F207" s="16"/>
      <c r="G207" s="13">
        <f t="shared" si="19"/>
        <v>100</v>
      </c>
      <c r="H207" s="13">
        <f t="shared" si="19"/>
        <v>100</v>
      </c>
    </row>
    <row r="208" spans="1:8" ht="18" customHeight="1">
      <c r="A208" s="22" t="s">
        <v>189</v>
      </c>
      <c r="B208" s="11" t="s">
        <v>42</v>
      </c>
      <c r="C208" s="11" t="s">
        <v>52</v>
      </c>
      <c r="D208" s="11" t="s">
        <v>289</v>
      </c>
      <c r="E208" s="12" t="s">
        <v>187</v>
      </c>
      <c r="F208" s="16"/>
      <c r="G208" s="13">
        <f t="shared" si="19"/>
        <v>100</v>
      </c>
      <c r="H208" s="13">
        <f t="shared" si="19"/>
        <v>100</v>
      </c>
    </row>
    <row r="209" spans="1:8" ht="30.75" customHeight="1">
      <c r="A209" s="41" t="s">
        <v>179</v>
      </c>
      <c r="B209" s="15" t="s">
        <v>42</v>
      </c>
      <c r="C209" s="15" t="s">
        <v>52</v>
      </c>
      <c r="D209" s="15" t="s">
        <v>289</v>
      </c>
      <c r="E209" s="16" t="s">
        <v>180</v>
      </c>
      <c r="F209" s="16"/>
      <c r="G209" s="17">
        <f t="shared" si="19"/>
        <v>100</v>
      </c>
      <c r="H209" s="17">
        <f t="shared" si="19"/>
        <v>100</v>
      </c>
    </row>
    <row r="210" spans="1:8" ht="18" customHeight="1">
      <c r="A210" s="23" t="s">
        <v>69</v>
      </c>
      <c r="B210" s="15" t="s">
        <v>42</v>
      </c>
      <c r="C210" s="15" t="s">
        <v>52</v>
      </c>
      <c r="D210" s="15" t="s">
        <v>289</v>
      </c>
      <c r="E210" s="16" t="s">
        <v>180</v>
      </c>
      <c r="F210" s="16" t="s">
        <v>185</v>
      </c>
      <c r="G210" s="13">
        <v>100</v>
      </c>
      <c r="H210" s="13">
        <v>100</v>
      </c>
    </row>
    <row r="211" spans="1:8" ht="17.25" customHeight="1">
      <c r="A211" s="10" t="s">
        <v>80</v>
      </c>
      <c r="B211" s="11" t="s">
        <v>42</v>
      </c>
      <c r="C211" s="11" t="s">
        <v>52</v>
      </c>
      <c r="D211" s="11" t="s">
        <v>79</v>
      </c>
      <c r="E211" s="11"/>
      <c r="F211" s="11"/>
      <c r="G211" s="13">
        <f>SUM(G212,G217)</f>
        <v>106</v>
      </c>
      <c r="H211" s="13">
        <f>SUM(H212,H217)</f>
        <v>106</v>
      </c>
    </row>
    <row r="212" spans="1:8" ht="32.25" customHeight="1">
      <c r="A212" s="10" t="s">
        <v>141</v>
      </c>
      <c r="B212" s="11" t="s">
        <v>42</v>
      </c>
      <c r="C212" s="11" t="s">
        <v>52</v>
      </c>
      <c r="D212" s="11" t="s">
        <v>142</v>
      </c>
      <c r="E212" s="11"/>
      <c r="F212" s="11"/>
      <c r="G212" s="13">
        <f aca="true" t="shared" si="20" ref="G212:H215">SUM(G213)</f>
        <v>6</v>
      </c>
      <c r="H212" s="13">
        <f t="shared" si="20"/>
        <v>6</v>
      </c>
    </row>
    <row r="213" spans="1:9" ht="18" customHeight="1">
      <c r="A213" s="22" t="s">
        <v>188</v>
      </c>
      <c r="B213" s="11" t="s">
        <v>42</v>
      </c>
      <c r="C213" s="11" t="s">
        <v>52</v>
      </c>
      <c r="D213" s="11" t="s">
        <v>142</v>
      </c>
      <c r="E213" s="11" t="s">
        <v>186</v>
      </c>
      <c r="F213" s="15"/>
      <c r="G213" s="17">
        <f t="shared" si="20"/>
        <v>6</v>
      </c>
      <c r="H213" s="17">
        <f t="shared" si="20"/>
        <v>6</v>
      </c>
      <c r="I213" t="s">
        <v>156</v>
      </c>
    </row>
    <row r="214" spans="1:8" ht="17.25" customHeight="1">
      <c r="A214" s="22" t="s">
        <v>189</v>
      </c>
      <c r="B214" s="11" t="s">
        <v>42</v>
      </c>
      <c r="C214" s="11" t="s">
        <v>52</v>
      </c>
      <c r="D214" s="11" t="s">
        <v>142</v>
      </c>
      <c r="E214" s="11" t="s">
        <v>187</v>
      </c>
      <c r="F214" s="11"/>
      <c r="G214" s="13">
        <f t="shared" si="20"/>
        <v>6</v>
      </c>
      <c r="H214" s="13">
        <f t="shared" si="20"/>
        <v>6</v>
      </c>
    </row>
    <row r="215" spans="1:8" ht="30" customHeight="1">
      <c r="A215" s="23" t="s">
        <v>179</v>
      </c>
      <c r="B215" s="15" t="s">
        <v>42</v>
      </c>
      <c r="C215" s="15" t="s">
        <v>52</v>
      </c>
      <c r="D215" s="15" t="s">
        <v>142</v>
      </c>
      <c r="E215" s="15" t="s">
        <v>180</v>
      </c>
      <c r="F215" s="15"/>
      <c r="G215" s="17">
        <f t="shared" si="20"/>
        <v>6</v>
      </c>
      <c r="H215" s="17">
        <f t="shared" si="20"/>
        <v>6</v>
      </c>
    </row>
    <row r="216" spans="1:8" ht="20.25" customHeight="1">
      <c r="A216" s="23" t="s">
        <v>69</v>
      </c>
      <c r="B216" s="15" t="s">
        <v>42</v>
      </c>
      <c r="C216" s="15" t="s">
        <v>52</v>
      </c>
      <c r="D216" s="15" t="s">
        <v>142</v>
      </c>
      <c r="E216" s="15" t="s">
        <v>180</v>
      </c>
      <c r="F216" s="11" t="s">
        <v>185</v>
      </c>
      <c r="G216" s="13">
        <v>6</v>
      </c>
      <c r="H216" s="13">
        <v>6</v>
      </c>
    </row>
    <row r="217" spans="1:8" ht="45.75" customHeight="1">
      <c r="A217" s="26" t="s">
        <v>270</v>
      </c>
      <c r="B217" s="11" t="s">
        <v>42</v>
      </c>
      <c r="C217" s="11" t="s">
        <v>52</v>
      </c>
      <c r="D217" s="11" t="s">
        <v>223</v>
      </c>
      <c r="E217" s="15"/>
      <c r="F217" s="11"/>
      <c r="G217" s="13">
        <f aca="true" t="shared" si="21" ref="G217:H219">SUM(G218)</f>
        <v>100</v>
      </c>
      <c r="H217" s="13">
        <f t="shared" si="21"/>
        <v>100</v>
      </c>
    </row>
    <row r="218" spans="1:8" ht="17.25" customHeight="1">
      <c r="A218" s="26" t="s">
        <v>191</v>
      </c>
      <c r="B218" s="11" t="s">
        <v>42</v>
      </c>
      <c r="C218" s="11" t="s">
        <v>52</v>
      </c>
      <c r="D218" s="11" t="s">
        <v>223</v>
      </c>
      <c r="E218" s="11" t="s">
        <v>192</v>
      </c>
      <c r="F218" s="11"/>
      <c r="G218" s="13">
        <f t="shared" si="21"/>
        <v>100</v>
      </c>
      <c r="H218" s="13">
        <f t="shared" si="21"/>
        <v>100</v>
      </c>
    </row>
    <row r="219" spans="1:8" ht="64.5" customHeight="1">
      <c r="A219" s="23" t="s">
        <v>225</v>
      </c>
      <c r="B219" s="15" t="s">
        <v>42</v>
      </c>
      <c r="C219" s="15" t="s">
        <v>52</v>
      </c>
      <c r="D219" s="15" t="s">
        <v>223</v>
      </c>
      <c r="E219" s="15" t="s">
        <v>224</v>
      </c>
      <c r="F219" s="11"/>
      <c r="G219" s="17">
        <f t="shared" si="21"/>
        <v>100</v>
      </c>
      <c r="H219" s="17">
        <f t="shared" si="21"/>
        <v>100</v>
      </c>
    </row>
    <row r="220" spans="1:8" ht="17.25" customHeight="1">
      <c r="A220" s="23" t="s">
        <v>69</v>
      </c>
      <c r="B220" s="15" t="s">
        <v>42</v>
      </c>
      <c r="C220" s="15" t="s">
        <v>52</v>
      </c>
      <c r="D220" s="15" t="s">
        <v>223</v>
      </c>
      <c r="E220" s="15" t="s">
        <v>224</v>
      </c>
      <c r="F220" s="11" t="s">
        <v>185</v>
      </c>
      <c r="G220" s="17">
        <v>100</v>
      </c>
      <c r="H220" s="17">
        <v>100</v>
      </c>
    </row>
    <row r="221" spans="1:8" ht="19.5" customHeight="1">
      <c r="A221" s="6" t="s">
        <v>97</v>
      </c>
      <c r="B221" s="7" t="s">
        <v>43</v>
      </c>
      <c r="C221" s="7"/>
      <c r="D221" s="7"/>
      <c r="E221" s="7"/>
      <c r="F221" s="7"/>
      <c r="G221" s="9">
        <f>SUM(G228,G222)</f>
        <v>1905</v>
      </c>
      <c r="H221" s="9">
        <f>SUM(H228,H222)</f>
        <v>1990</v>
      </c>
    </row>
    <row r="222" spans="1:8" ht="16.5" customHeight="1">
      <c r="A222" s="37" t="s">
        <v>275</v>
      </c>
      <c r="B222" s="7" t="s">
        <v>43</v>
      </c>
      <c r="C222" s="7" t="s">
        <v>274</v>
      </c>
      <c r="D222" s="15"/>
      <c r="E222" s="15"/>
      <c r="F222" s="11"/>
      <c r="G222" s="9">
        <f aca="true" t="shared" si="22" ref="G222:H226">SUM(G223)</f>
        <v>5</v>
      </c>
      <c r="H222" s="9">
        <f t="shared" si="22"/>
        <v>90</v>
      </c>
    </row>
    <row r="223" spans="1:8" ht="16.5" customHeight="1">
      <c r="A223" s="10" t="s">
        <v>80</v>
      </c>
      <c r="B223" s="11" t="s">
        <v>43</v>
      </c>
      <c r="C223" s="11" t="s">
        <v>274</v>
      </c>
      <c r="D223" s="11" t="s">
        <v>79</v>
      </c>
      <c r="E223" s="15"/>
      <c r="F223" s="11"/>
      <c r="G223" s="13">
        <f t="shared" si="22"/>
        <v>5</v>
      </c>
      <c r="H223" s="13">
        <f t="shared" si="22"/>
        <v>90</v>
      </c>
    </row>
    <row r="224" spans="1:8" ht="29.25" customHeight="1">
      <c r="A224" s="19" t="s">
        <v>149</v>
      </c>
      <c r="B224" s="11" t="s">
        <v>43</v>
      </c>
      <c r="C224" s="11" t="s">
        <v>274</v>
      </c>
      <c r="D224" s="11" t="s">
        <v>150</v>
      </c>
      <c r="E224" s="11"/>
      <c r="F224" s="11"/>
      <c r="G224" s="13">
        <f t="shared" si="22"/>
        <v>5</v>
      </c>
      <c r="H224" s="13">
        <f t="shared" si="22"/>
        <v>90</v>
      </c>
    </row>
    <row r="225" spans="1:8" ht="16.5" customHeight="1">
      <c r="A225" s="10" t="s">
        <v>198</v>
      </c>
      <c r="B225" s="11" t="s">
        <v>43</v>
      </c>
      <c r="C225" s="11" t="s">
        <v>274</v>
      </c>
      <c r="D225" s="11" t="s">
        <v>150</v>
      </c>
      <c r="E225" s="11" t="s">
        <v>199</v>
      </c>
      <c r="F225" s="11"/>
      <c r="G225" s="13">
        <f t="shared" si="22"/>
        <v>5</v>
      </c>
      <c r="H225" s="13">
        <f t="shared" si="22"/>
        <v>90</v>
      </c>
    </row>
    <row r="226" spans="1:8" ht="16.5" customHeight="1">
      <c r="A226" s="14" t="s">
        <v>95</v>
      </c>
      <c r="B226" s="15" t="s">
        <v>43</v>
      </c>
      <c r="C226" s="15" t="s">
        <v>274</v>
      </c>
      <c r="D226" s="15" t="s">
        <v>150</v>
      </c>
      <c r="E226" s="15" t="s">
        <v>145</v>
      </c>
      <c r="F226" s="15"/>
      <c r="G226" s="17">
        <f t="shared" si="22"/>
        <v>5</v>
      </c>
      <c r="H226" s="17">
        <f t="shared" si="22"/>
        <v>90</v>
      </c>
    </row>
    <row r="227" spans="1:8" ht="16.5" customHeight="1">
      <c r="A227" s="23" t="s">
        <v>69</v>
      </c>
      <c r="B227" s="15" t="s">
        <v>43</v>
      </c>
      <c r="C227" s="15" t="s">
        <v>274</v>
      </c>
      <c r="D227" s="15" t="s">
        <v>150</v>
      </c>
      <c r="E227" s="15" t="s">
        <v>145</v>
      </c>
      <c r="F227" s="15" t="s">
        <v>185</v>
      </c>
      <c r="G227" s="17">
        <v>5</v>
      </c>
      <c r="H227" s="17">
        <v>90</v>
      </c>
    </row>
    <row r="228" spans="1:8" ht="21" customHeight="1">
      <c r="A228" s="6" t="s">
        <v>104</v>
      </c>
      <c r="B228" s="7" t="s">
        <v>43</v>
      </c>
      <c r="C228" s="7" t="s">
        <v>96</v>
      </c>
      <c r="D228" s="7"/>
      <c r="E228" s="7"/>
      <c r="F228" s="7"/>
      <c r="G228" s="9">
        <f>SUM(G229)</f>
        <v>1900</v>
      </c>
      <c r="H228" s="9">
        <f>SUM(H229)</f>
        <v>1900</v>
      </c>
    </row>
    <row r="229" spans="1:8" ht="21" customHeight="1">
      <c r="A229" s="10" t="s">
        <v>290</v>
      </c>
      <c r="B229" s="11" t="s">
        <v>43</v>
      </c>
      <c r="C229" s="11" t="s">
        <v>96</v>
      </c>
      <c r="D229" s="11" t="s">
        <v>291</v>
      </c>
      <c r="E229" s="11"/>
      <c r="F229" s="11"/>
      <c r="G229" s="13">
        <f>SUM(G230,G234)</f>
        <v>1900</v>
      </c>
      <c r="H229" s="13">
        <f>SUM(H230,H234)</f>
        <v>1900</v>
      </c>
    </row>
    <row r="230" spans="1:8" ht="18" customHeight="1">
      <c r="A230" s="22" t="s">
        <v>188</v>
      </c>
      <c r="B230" s="11" t="s">
        <v>43</v>
      </c>
      <c r="C230" s="11" t="s">
        <v>96</v>
      </c>
      <c r="D230" s="11" t="s">
        <v>291</v>
      </c>
      <c r="E230" s="11" t="s">
        <v>186</v>
      </c>
      <c r="F230" s="15"/>
      <c r="G230" s="17">
        <f aca="true" t="shared" si="23" ref="G230:H232">SUM(G231)</f>
        <v>500</v>
      </c>
      <c r="H230" s="17">
        <f t="shared" si="23"/>
        <v>500</v>
      </c>
    </row>
    <row r="231" spans="1:8" ht="21.75" customHeight="1">
      <c r="A231" s="22" t="s">
        <v>189</v>
      </c>
      <c r="B231" s="11" t="s">
        <v>43</v>
      </c>
      <c r="C231" s="11" t="s">
        <v>96</v>
      </c>
      <c r="D231" s="11" t="s">
        <v>291</v>
      </c>
      <c r="E231" s="11" t="s">
        <v>187</v>
      </c>
      <c r="F231" s="15"/>
      <c r="G231" s="17">
        <f t="shared" si="23"/>
        <v>500</v>
      </c>
      <c r="H231" s="17">
        <f t="shared" si="23"/>
        <v>500</v>
      </c>
    </row>
    <row r="232" spans="1:8" ht="32.25" customHeight="1">
      <c r="A232" s="41" t="s">
        <v>179</v>
      </c>
      <c r="B232" s="15" t="s">
        <v>43</v>
      </c>
      <c r="C232" s="15" t="s">
        <v>96</v>
      </c>
      <c r="D232" s="15" t="s">
        <v>291</v>
      </c>
      <c r="E232" s="15" t="s">
        <v>180</v>
      </c>
      <c r="F232" s="15"/>
      <c r="G232" s="17">
        <f t="shared" si="23"/>
        <v>500</v>
      </c>
      <c r="H232" s="17">
        <f t="shared" si="23"/>
        <v>500</v>
      </c>
    </row>
    <row r="233" spans="1:8" ht="17.25" customHeight="1">
      <c r="A233" s="23" t="s">
        <v>69</v>
      </c>
      <c r="B233" s="15" t="s">
        <v>43</v>
      </c>
      <c r="C233" s="15" t="s">
        <v>96</v>
      </c>
      <c r="D233" s="15" t="s">
        <v>291</v>
      </c>
      <c r="E233" s="15" t="s">
        <v>180</v>
      </c>
      <c r="F233" s="15" t="s">
        <v>185</v>
      </c>
      <c r="G233" s="17">
        <v>500</v>
      </c>
      <c r="H233" s="17">
        <v>500</v>
      </c>
    </row>
    <row r="234" spans="1:8" ht="33.75" customHeight="1">
      <c r="A234" s="22" t="s">
        <v>226</v>
      </c>
      <c r="B234" s="11" t="s">
        <v>43</v>
      </c>
      <c r="C234" s="11" t="s">
        <v>96</v>
      </c>
      <c r="D234" s="11" t="s">
        <v>291</v>
      </c>
      <c r="E234" s="11" t="s">
        <v>209</v>
      </c>
      <c r="F234" s="15"/>
      <c r="G234" s="17">
        <f aca="true" t="shared" si="24" ref="G234:H236">SUM(G235)</f>
        <v>1400</v>
      </c>
      <c r="H234" s="17">
        <f t="shared" si="24"/>
        <v>1400</v>
      </c>
    </row>
    <row r="235" spans="1:8" ht="20.25" customHeight="1">
      <c r="A235" s="22" t="s">
        <v>208</v>
      </c>
      <c r="B235" s="11" t="s">
        <v>43</v>
      </c>
      <c r="C235" s="11" t="s">
        <v>96</v>
      </c>
      <c r="D235" s="11" t="s">
        <v>291</v>
      </c>
      <c r="E235" s="11" t="s">
        <v>210</v>
      </c>
      <c r="F235" s="15"/>
      <c r="G235" s="17">
        <f t="shared" si="24"/>
        <v>1400</v>
      </c>
      <c r="H235" s="17">
        <f t="shared" si="24"/>
        <v>1400</v>
      </c>
    </row>
    <row r="236" spans="1:8" ht="33" customHeight="1">
      <c r="A236" s="14" t="s">
        <v>214</v>
      </c>
      <c r="B236" s="15" t="s">
        <v>43</v>
      </c>
      <c r="C236" s="15" t="s">
        <v>96</v>
      </c>
      <c r="D236" s="15" t="s">
        <v>291</v>
      </c>
      <c r="E236" s="15" t="s">
        <v>146</v>
      </c>
      <c r="F236" s="15"/>
      <c r="G236" s="17">
        <f t="shared" si="24"/>
        <v>1400</v>
      </c>
      <c r="H236" s="17">
        <f t="shared" si="24"/>
        <v>1400</v>
      </c>
    </row>
    <row r="237" spans="1:8" ht="15" customHeight="1">
      <c r="A237" s="23" t="s">
        <v>69</v>
      </c>
      <c r="B237" s="15" t="s">
        <v>43</v>
      </c>
      <c r="C237" s="15" t="s">
        <v>96</v>
      </c>
      <c r="D237" s="15" t="s">
        <v>291</v>
      </c>
      <c r="E237" s="15" t="s">
        <v>146</v>
      </c>
      <c r="F237" s="15" t="s">
        <v>185</v>
      </c>
      <c r="G237" s="17">
        <v>1400</v>
      </c>
      <c r="H237" s="17">
        <v>1400</v>
      </c>
    </row>
    <row r="238" spans="1:8" ht="15.75">
      <c r="A238" s="6" t="s">
        <v>14</v>
      </c>
      <c r="B238" s="7" t="s">
        <v>44</v>
      </c>
      <c r="C238" s="7"/>
      <c r="D238" s="7"/>
      <c r="E238" s="7"/>
      <c r="F238" s="7"/>
      <c r="G238" s="36">
        <f>SUM(G239,G247,G284,G297)</f>
        <v>169481.79999999996</v>
      </c>
      <c r="H238" s="36">
        <f>SUM(H239,H247,H284,H297)</f>
        <v>170386.3</v>
      </c>
    </row>
    <row r="239" spans="1:8" ht="15.75">
      <c r="A239" s="6" t="s">
        <v>18</v>
      </c>
      <c r="B239" s="7" t="s">
        <v>44</v>
      </c>
      <c r="C239" s="7" t="s">
        <v>54</v>
      </c>
      <c r="D239" s="7"/>
      <c r="E239" s="7"/>
      <c r="F239" s="7"/>
      <c r="G239" s="9">
        <f>SUM(G241)</f>
        <v>2100</v>
      </c>
      <c r="H239" s="9">
        <f>SUM(H241)</f>
        <v>2100</v>
      </c>
    </row>
    <row r="240" spans="1:8" ht="15.75">
      <c r="A240" s="10" t="s">
        <v>80</v>
      </c>
      <c r="B240" s="11" t="s">
        <v>44</v>
      </c>
      <c r="C240" s="11" t="s">
        <v>54</v>
      </c>
      <c r="D240" s="11" t="s">
        <v>79</v>
      </c>
      <c r="E240" s="7"/>
      <c r="F240" s="7"/>
      <c r="G240" s="13">
        <f>SUM(G241)</f>
        <v>2100</v>
      </c>
      <c r="H240" s="13">
        <f>SUM(H241)</f>
        <v>2100</v>
      </c>
    </row>
    <row r="241" spans="1:8" ht="29.25" customHeight="1">
      <c r="A241" s="10" t="s">
        <v>280</v>
      </c>
      <c r="B241" s="11" t="s">
        <v>44</v>
      </c>
      <c r="C241" s="11" t="s">
        <v>54</v>
      </c>
      <c r="D241" s="11" t="s">
        <v>157</v>
      </c>
      <c r="E241" s="11"/>
      <c r="F241" s="11"/>
      <c r="G241" s="13">
        <f>SUM(G242)</f>
        <v>2100</v>
      </c>
      <c r="H241" s="13">
        <f>SUM(H242)</f>
        <v>2100</v>
      </c>
    </row>
    <row r="242" spans="1:8" ht="29.25" customHeight="1">
      <c r="A242" s="22" t="s">
        <v>215</v>
      </c>
      <c r="B242" s="11" t="s">
        <v>44</v>
      </c>
      <c r="C242" s="11" t="s">
        <v>54</v>
      </c>
      <c r="D242" s="11" t="s">
        <v>157</v>
      </c>
      <c r="E242" s="11" t="s">
        <v>209</v>
      </c>
      <c r="F242" s="11"/>
      <c r="G242" s="13">
        <f>SUM(G243,G245)</f>
        <v>2100</v>
      </c>
      <c r="H242" s="13">
        <f>SUM(H243,H245)</f>
        <v>2100</v>
      </c>
    </row>
    <row r="243" spans="1:8" ht="45.75" customHeight="1">
      <c r="A243" s="14" t="s">
        <v>214</v>
      </c>
      <c r="B243" s="15" t="s">
        <v>44</v>
      </c>
      <c r="C243" s="15" t="s">
        <v>54</v>
      </c>
      <c r="D243" s="15" t="s">
        <v>157</v>
      </c>
      <c r="E243" s="15" t="s">
        <v>146</v>
      </c>
      <c r="F243" s="11"/>
      <c r="G243" s="13">
        <f>SUM(G244)</f>
        <v>2094</v>
      </c>
      <c r="H243" s="13">
        <f>SUM(H244)</f>
        <v>2094</v>
      </c>
    </row>
    <row r="244" spans="1:8" ht="15.75" customHeight="1">
      <c r="A244" s="23" t="s">
        <v>69</v>
      </c>
      <c r="B244" s="15" t="s">
        <v>44</v>
      </c>
      <c r="C244" s="15" t="s">
        <v>54</v>
      </c>
      <c r="D244" s="15" t="s">
        <v>157</v>
      </c>
      <c r="E244" s="15" t="s">
        <v>146</v>
      </c>
      <c r="F244" s="15" t="s">
        <v>185</v>
      </c>
      <c r="G244" s="13">
        <v>2094</v>
      </c>
      <c r="H244" s="13">
        <v>2094</v>
      </c>
    </row>
    <row r="245" spans="1:8" ht="17.25" customHeight="1">
      <c r="A245" s="18" t="s">
        <v>147</v>
      </c>
      <c r="B245" s="15" t="s">
        <v>44</v>
      </c>
      <c r="C245" s="15" t="s">
        <v>54</v>
      </c>
      <c r="D245" s="15" t="s">
        <v>157</v>
      </c>
      <c r="E245" s="15" t="s">
        <v>148</v>
      </c>
      <c r="F245" s="15"/>
      <c r="G245" s="17">
        <f>SUM(G246)</f>
        <v>6</v>
      </c>
      <c r="H245" s="17">
        <f>SUM(H246)</f>
        <v>6</v>
      </c>
    </row>
    <row r="246" spans="1:8" ht="17.25" customHeight="1">
      <c r="A246" s="23" t="s">
        <v>69</v>
      </c>
      <c r="B246" s="15" t="s">
        <v>44</v>
      </c>
      <c r="C246" s="15" t="s">
        <v>54</v>
      </c>
      <c r="D246" s="15" t="s">
        <v>157</v>
      </c>
      <c r="E246" s="15" t="s">
        <v>148</v>
      </c>
      <c r="F246" s="15" t="s">
        <v>185</v>
      </c>
      <c r="G246" s="17">
        <v>6</v>
      </c>
      <c r="H246" s="17">
        <v>6</v>
      </c>
    </row>
    <row r="247" spans="1:8" ht="15.75">
      <c r="A247" s="6" t="s">
        <v>15</v>
      </c>
      <c r="B247" s="7" t="s">
        <v>44</v>
      </c>
      <c r="C247" s="7" t="s">
        <v>53</v>
      </c>
      <c r="D247" s="7"/>
      <c r="E247" s="7"/>
      <c r="F247" s="7"/>
      <c r="G247" s="9">
        <f>SUM(G248,G257,G263,G268,G275,G279)</f>
        <v>157367.99999999997</v>
      </c>
      <c r="H247" s="9">
        <f>SUM(H248,H257,H263,H268,H275,H279)</f>
        <v>158121.4</v>
      </c>
    </row>
    <row r="248" spans="1:8" ht="15.75">
      <c r="A248" s="10" t="s">
        <v>80</v>
      </c>
      <c r="B248" s="11" t="s">
        <v>44</v>
      </c>
      <c r="C248" s="11" t="s">
        <v>53</v>
      </c>
      <c r="D248" s="11" t="s">
        <v>79</v>
      </c>
      <c r="E248" s="7"/>
      <c r="F248" s="7"/>
      <c r="G248" s="13">
        <f>SUM(G249,G253)</f>
        <v>26807.6</v>
      </c>
      <c r="H248" s="13">
        <f>SUM(H249,H253)</f>
        <v>27861</v>
      </c>
    </row>
    <row r="249" spans="1:8" ht="33" customHeight="1">
      <c r="A249" s="10" t="s">
        <v>280</v>
      </c>
      <c r="B249" s="11" t="s">
        <v>44</v>
      </c>
      <c r="C249" s="11" t="s">
        <v>53</v>
      </c>
      <c r="D249" s="11" t="s">
        <v>157</v>
      </c>
      <c r="E249" s="7"/>
      <c r="F249" s="7"/>
      <c r="G249" s="13">
        <f aca="true" t="shared" si="25" ref="G249:H251">SUM(G250)</f>
        <v>26757.6</v>
      </c>
      <c r="H249" s="13">
        <f t="shared" si="25"/>
        <v>27861</v>
      </c>
    </row>
    <row r="250" spans="1:8" ht="27.75" customHeight="1">
      <c r="A250" s="22" t="s">
        <v>215</v>
      </c>
      <c r="B250" s="11" t="s">
        <v>44</v>
      </c>
      <c r="C250" s="11" t="s">
        <v>53</v>
      </c>
      <c r="D250" s="11" t="s">
        <v>157</v>
      </c>
      <c r="E250" s="11" t="s">
        <v>209</v>
      </c>
      <c r="F250" s="11"/>
      <c r="G250" s="13">
        <f t="shared" si="25"/>
        <v>26757.6</v>
      </c>
      <c r="H250" s="13">
        <f t="shared" si="25"/>
        <v>27861</v>
      </c>
    </row>
    <row r="251" spans="1:8" ht="48" customHeight="1">
      <c r="A251" s="14" t="s">
        <v>214</v>
      </c>
      <c r="B251" s="15" t="s">
        <v>44</v>
      </c>
      <c r="C251" s="15" t="s">
        <v>53</v>
      </c>
      <c r="D251" s="15" t="s">
        <v>157</v>
      </c>
      <c r="E251" s="15" t="s">
        <v>146</v>
      </c>
      <c r="F251" s="15"/>
      <c r="G251" s="17">
        <f t="shared" si="25"/>
        <v>26757.6</v>
      </c>
      <c r="H251" s="17">
        <f t="shared" si="25"/>
        <v>27861</v>
      </c>
    </row>
    <row r="252" spans="1:8" ht="21" customHeight="1">
      <c r="A252" s="23" t="s">
        <v>69</v>
      </c>
      <c r="B252" s="15" t="s">
        <v>44</v>
      </c>
      <c r="C252" s="15" t="s">
        <v>53</v>
      </c>
      <c r="D252" s="15" t="s">
        <v>157</v>
      </c>
      <c r="E252" s="15" t="s">
        <v>146</v>
      </c>
      <c r="F252" s="15" t="s">
        <v>185</v>
      </c>
      <c r="G252" s="17">
        <v>26757.6</v>
      </c>
      <c r="H252" s="17">
        <v>27861</v>
      </c>
    </row>
    <row r="253" spans="1:8" ht="45.75" customHeight="1">
      <c r="A253" s="26" t="s">
        <v>222</v>
      </c>
      <c r="B253" s="11" t="s">
        <v>44</v>
      </c>
      <c r="C253" s="11" t="s">
        <v>53</v>
      </c>
      <c r="D253" s="11" t="s">
        <v>221</v>
      </c>
      <c r="E253" s="15"/>
      <c r="F253" s="15"/>
      <c r="G253" s="13">
        <f aca="true" t="shared" si="26" ref="G253:H255">SUM(G254)</f>
        <v>50</v>
      </c>
      <c r="H253" s="13">
        <f t="shared" si="26"/>
        <v>0</v>
      </c>
    </row>
    <row r="254" spans="1:8" ht="33" customHeight="1">
      <c r="A254" s="22" t="s">
        <v>215</v>
      </c>
      <c r="B254" s="11" t="s">
        <v>44</v>
      </c>
      <c r="C254" s="11" t="s">
        <v>53</v>
      </c>
      <c r="D254" s="11" t="s">
        <v>221</v>
      </c>
      <c r="E254" s="11" t="s">
        <v>209</v>
      </c>
      <c r="F254" s="15"/>
      <c r="G254" s="13">
        <f t="shared" si="26"/>
        <v>50</v>
      </c>
      <c r="H254" s="13">
        <f t="shared" si="26"/>
        <v>0</v>
      </c>
    </row>
    <row r="255" spans="1:8" ht="47.25" customHeight="1">
      <c r="A255" s="14" t="s">
        <v>214</v>
      </c>
      <c r="B255" s="15" t="s">
        <v>44</v>
      </c>
      <c r="C255" s="15" t="s">
        <v>53</v>
      </c>
      <c r="D255" s="15" t="s">
        <v>221</v>
      </c>
      <c r="E255" s="15" t="s">
        <v>146</v>
      </c>
      <c r="F255" s="15"/>
      <c r="G255" s="17">
        <f t="shared" si="26"/>
        <v>50</v>
      </c>
      <c r="H255" s="17">
        <f t="shared" si="26"/>
        <v>0</v>
      </c>
    </row>
    <row r="256" spans="1:8" ht="16.5" customHeight="1">
      <c r="A256" s="23" t="s">
        <v>69</v>
      </c>
      <c r="B256" s="15" t="s">
        <v>44</v>
      </c>
      <c r="C256" s="15" t="s">
        <v>53</v>
      </c>
      <c r="D256" s="15" t="s">
        <v>221</v>
      </c>
      <c r="E256" s="15" t="s">
        <v>146</v>
      </c>
      <c r="F256" s="15" t="s">
        <v>185</v>
      </c>
      <c r="G256" s="17">
        <v>50</v>
      </c>
      <c r="H256" s="17"/>
    </row>
    <row r="257" spans="1:8" ht="47.25" customHeight="1">
      <c r="A257" s="10" t="s">
        <v>135</v>
      </c>
      <c r="B257" s="11" t="s">
        <v>44</v>
      </c>
      <c r="C257" s="11" t="s">
        <v>53</v>
      </c>
      <c r="D257" s="11" t="s">
        <v>82</v>
      </c>
      <c r="E257" s="11"/>
      <c r="F257" s="11"/>
      <c r="G257" s="13">
        <f>SUM(G258)</f>
        <v>118725.7</v>
      </c>
      <c r="H257" s="13">
        <f>SUM(H258)</f>
        <v>118725.7</v>
      </c>
    </row>
    <row r="258" spans="1:8" ht="33.75" customHeight="1">
      <c r="A258" s="22" t="s">
        <v>215</v>
      </c>
      <c r="B258" s="11" t="s">
        <v>44</v>
      </c>
      <c r="C258" s="11" t="s">
        <v>53</v>
      </c>
      <c r="D258" s="11" t="s">
        <v>82</v>
      </c>
      <c r="E258" s="11" t="s">
        <v>209</v>
      </c>
      <c r="F258" s="11"/>
      <c r="G258" s="13">
        <f>SUM(G259,G261)</f>
        <v>118725.7</v>
      </c>
      <c r="H258" s="13">
        <f>SUM(H259,H261)</f>
        <v>118725.7</v>
      </c>
    </row>
    <row r="259" spans="1:8" ht="45.75" customHeight="1">
      <c r="A259" s="14" t="s">
        <v>214</v>
      </c>
      <c r="B259" s="15" t="s">
        <v>44</v>
      </c>
      <c r="C259" s="15" t="s">
        <v>53</v>
      </c>
      <c r="D259" s="15" t="s">
        <v>82</v>
      </c>
      <c r="E259" s="15" t="s">
        <v>146</v>
      </c>
      <c r="F259" s="15"/>
      <c r="G259" s="17">
        <f>SUM(G260)</f>
        <v>118341.7</v>
      </c>
      <c r="H259" s="17">
        <f>SUM(H260)</f>
        <v>118341.7</v>
      </c>
    </row>
    <row r="260" spans="1:8" ht="18" customHeight="1">
      <c r="A260" s="14" t="s">
        <v>65</v>
      </c>
      <c r="B260" s="15" t="s">
        <v>44</v>
      </c>
      <c r="C260" s="15" t="s">
        <v>53</v>
      </c>
      <c r="D260" s="15" t="s">
        <v>82</v>
      </c>
      <c r="E260" s="15" t="s">
        <v>146</v>
      </c>
      <c r="F260" s="15" t="s">
        <v>197</v>
      </c>
      <c r="G260" s="17">
        <v>118341.7</v>
      </c>
      <c r="H260" s="17">
        <v>118341.7</v>
      </c>
    </row>
    <row r="261" spans="1:8" ht="20.25" customHeight="1">
      <c r="A261" s="18" t="s">
        <v>147</v>
      </c>
      <c r="B261" s="15" t="s">
        <v>44</v>
      </c>
      <c r="C261" s="15" t="s">
        <v>53</v>
      </c>
      <c r="D261" s="15" t="s">
        <v>82</v>
      </c>
      <c r="E261" s="15" t="s">
        <v>148</v>
      </c>
      <c r="F261" s="15"/>
      <c r="G261" s="17">
        <f>SUM(G262)</f>
        <v>384</v>
      </c>
      <c r="H261" s="17">
        <f>SUM(H262)</f>
        <v>384</v>
      </c>
    </row>
    <row r="262" spans="1:8" ht="17.25" customHeight="1">
      <c r="A262" s="14" t="s">
        <v>65</v>
      </c>
      <c r="B262" s="15" t="s">
        <v>44</v>
      </c>
      <c r="C262" s="15" t="s">
        <v>53</v>
      </c>
      <c r="D262" s="15" t="s">
        <v>82</v>
      </c>
      <c r="E262" s="15" t="s">
        <v>148</v>
      </c>
      <c r="F262" s="15" t="s">
        <v>197</v>
      </c>
      <c r="G262" s="17">
        <v>384</v>
      </c>
      <c r="H262" s="17">
        <v>384</v>
      </c>
    </row>
    <row r="263" spans="1:8" ht="17.25" customHeight="1">
      <c r="A263" s="10" t="s">
        <v>16</v>
      </c>
      <c r="B263" s="11" t="s">
        <v>44</v>
      </c>
      <c r="C263" s="11" t="s">
        <v>53</v>
      </c>
      <c r="D263" s="11">
        <v>5200900</v>
      </c>
      <c r="E263" s="11"/>
      <c r="F263" s="11"/>
      <c r="G263" s="13">
        <f>SUM(G264)</f>
        <v>3086.4</v>
      </c>
      <c r="H263" s="13">
        <f>SUM(H264)</f>
        <v>3086.4</v>
      </c>
    </row>
    <row r="264" spans="1:8" ht="28.5" customHeight="1">
      <c r="A264" s="22" t="s">
        <v>215</v>
      </c>
      <c r="B264" s="11" t="s">
        <v>44</v>
      </c>
      <c r="C264" s="11" t="s">
        <v>53</v>
      </c>
      <c r="D264" s="11">
        <v>5200900</v>
      </c>
      <c r="E264" s="11" t="s">
        <v>209</v>
      </c>
      <c r="F264" s="11"/>
      <c r="G264" s="13">
        <f>SUM(G265)</f>
        <v>3086.4</v>
      </c>
      <c r="H264" s="13">
        <f>SUM(H265)</f>
        <v>3086.4</v>
      </c>
    </row>
    <row r="265" spans="1:8" ht="45" customHeight="1">
      <c r="A265" s="14" t="s">
        <v>214</v>
      </c>
      <c r="B265" s="15" t="s">
        <v>44</v>
      </c>
      <c r="C265" s="15" t="s">
        <v>53</v>
      </c>
      <c r="D265" s="15">
        <v>5200900</v>
      </c>
      <c r="E265" s="15" t="s">
        <v>146</v>
      </c>
      <c r="F265" s="15"/>
      <c r="G265" s="17">
        <f>SUM(G266:G267)</f>
        <v>3086.4</v>
      </c>
      <c r="H265" s="17">
        <f>SUM(H266:H267)</f>
        <v>3086.4</v>
      </c>
    </row>
    <row r="266" spans="1:8" ht="15" customHeight="1">
      <c r="A266" s="14" t="s">
        <v>65</v>
      </c>
      <c r="B266" s="15" t="s">
        <v>44</v>
      </c>
      <c r="C266" s="15" t="s">
        <v>53</v>
      </c>
      <c r="D266" s="15">
        <v>5200900</v>
      </c>
      <c r="E266" s="15" t="s">
        <v>146</v>
      </c>
      <c r="F266" s="15" t="s">
        <v>197</v>
      </c>
      <c r="G266" s="17">
        <v>1543.2</v>
      </c>
      <c r="H266" s="17">
        <v>1543.2</v>
      </c>
    </row>
    <row r="267" spans="1:8" ht="15" customHeight="1">
      <c r="A267" s="14" t="s">
        <v>66</v>
      </c>
      <c r="B267" s="15" t="s">
        <v>44</v>
      </c>
      <c r="C267" s="15" t="s">
        <v>53</v>
      </c>
      <c r="D267" s="15">
        <v>5200900</v>
      </c>
      <c r="E267" s="15" t="s">
        <v>146</v>
      </c>
      <c r="F267" s="15" t="s">
        <v>201</v>
      </c>
      <c r="G267" s="17">
        <v>1543.2</v>
      </c>
      <c r="H267" s="17">
        <v>1543.2</v>
      </c>
    </row>
    <row r="268" spans="1:8" ht="17.25" customHeight="1">
      <c r="A268" s="10" t="s">
        <v>17</v>
      </c>
      <c r="B268" s="11" t="s">
        <v>44</v>
      </c>
      <c r="C268" s="11" t="s">
        <v>53</v>
      </c>
      <c r="D268" s="11">
        <v>4230000</v>
      </c>
      <c r="E268" s="11"/>
      <c r="F268" s="11"/>
      <c r="G268" s="13">
        <f>SUM(G269)</f>
        <v>4700</v>
      </c>
      <c r="H268" s="13">
        <f>SUM(H269)</f>
        <v>4900</v>
      </c>
    </row>
    <row r="269" spans="1:8" ht="21.75" customHeight="1">
      <c r="A269" s="10" t="s">
        <v>152</v>
      </c>
      <c r="B269" s="11" t="s">
        <v>44</v>
      </c>
      <c r="C269" s="11" t="s">
        <v>53</v>
      </c>
      <c r="D269" s="11">
        <v>4239900</v>
      </c>
      <c r="E269" s="11"/>
      <c r="F269" s="11"/>
      <c r="G269" s="13">
        <f>SUM(G270)</f>
        <v>4700</v>
      </c>
      <c r="H269" s="13">
        <f>SUM(H270)</f>
        <v>4900</v>
      </c>
    </row>
    <row r="270" spans="1:8" ht="29.25" customHeight="1">
      <c r="A270" s="22" t="s">
        <v>215</v>
      </c>
      <c r="B270" s="11" t="s">
        <v>44</v>
      </c>
      <c r="C270" s="11" t="s">
        <v>53</v>
      </c>
      <c r="D270" s="11">
        <v>4239900</v>
      </c>
      <c r="E270" s="11" t="s">
        <v>209</v>
      </c>
      <c r="F270" s="11"/>
      <c r="G270" s="13">
        <f>SUM(G271,G273)</f>
        <v>4700</v>
      </c>
      <c r="H270" s="13">
        <f>SUM(H271,H273)</f>
        <v>4900</v>
      </c>
    </row>
    <row r="271" spans="1:8" ht="45.75" customHeight="1">
      <c r="A271" s="14" t="s">
        <v>214</v>
      </c>
      <c r="B271" s="15" t="s">
        <v>44</v>
      </c>
      <c r="C271" s="15" t="s">
        <v>53</v>
      </c>
      <c r="D271" s="15">
        <v>4239900</v>
      </c>
      <c r="E271" s="15" t="s">
        <v>146</v>
      </c>
      <c r="F271" s="15"/>
      <c r="G271" s="17">
        <f>SUM(G272)</f>
        <v>4678.4</v>
      </c>
      <c r="H271" s="17">
        <f>SUM(H272)</f>
        <v>4878.4</v>
      </c>
    </row>
    <row r="272" spans="1:8" ht="15.75" customHeight="1">
      <c r="A272" s="23" t="s">
        <v>69</v>
      </c>
      <c r="B272" s="15" t="s">
        <v>44</v>
      </c>
      <c r="C272" s="15" t="s">
        <v>53</v>
      </c>
      <c r="D272" s="15">
        <v>4239900</v>
      </c>
      <c r="E272" s="15" t="s">
        <v>146</v>
      </c>
      <c r="F272" s="15" t="s">
        <v>185</v>
      </c>
      <c r="G272" s="17">
        <v>4678.4</v>
      </c>
      <c r="H272" s="17">
        <v>4878.4</v>
      </c>
    </row>
    <row r="273" spans="1:8" ht="18" customHeight="1">
      <c r="A273" s="18" t="s">
        <v>147</v>
      </c>
      <c r="B273" s="15" t="s">
        <v>44</v>
      </c>
      <c r="C273" s="15" t="s">
        <v>53</v>
      </c>
      <c r="D273" s="15" t="s">
        <v>164</v>
      </c>
      <c r="E273" s="15" t="s">
        <v>148</v>
      </c>
      <c r="F273" s="15"/>
      <c r="G273" s="17">
        <f>SUM(G274)</f>
        <v>21.6</v>
      </c>
      <c r="H273" s="17">
        <f>SUM(H274)</f>
        <v>21.6</v>
      </c>
    </row>
    <row r="274" spans="1:8" ht="15.75" customHeight="1">
      <c r="A274" s="23" t="s">
        <v>69</v>
      </c>
      <c r="B274" s="15" t="s">
        <v>44</v>
      </c>
      <c r="C274" s="15" t="s">
        <v>53</v>
      </c>
      <c r="D274" s="15" t="s">
        <v>164</v>
      </c>
      <c r="E274" s="15" t="s">
        <v>148</v>
      </c>
      <c r="F274" s="15" t="s">
        <v>185</v>
      </c>
      <c r="G274" s="17">
        <v>21.6</v>
      </c>
      <c r="H274" s="17">
        <v>21.6</v>
      </c>
    </row>
    <row r="275" spans="1:8" ht="32.25" customHeight="1">
      <c r="A275" s="10" t="s">
        <v>253</v>
      </c>
      <c r="B275" s="15" t="s">
        <v>44</v>
      </c>
      <c r="C275" s="15" t="s">
        <v>53</v>
      </c>
      <c r="D275" s="11" t="s">
        <v>100</v>
      </c>
      <c r="E275" s="15"/>
      <c r="F275" s="15"/>
      <c r="G275" s="13">
        <f aca="true" t="shared" si="27" ref="G275:H277">SUM(G276)</f>
        <v>3548.3</v>
      </c>
      <c r="H275" s="13">
        <f t="shared" si="27"/>
        <v>3548.3</v>
      </c>
    </row>
    <row r="276" spans="1:8" ht="30" customHeight="1">
      <c r="A276" s="22" t="s">
        <v>215</v>
      </c>
      <c r="B276" s="15" t="s">
        <v>44</v>
      </c>
      <c r="C276" s="15" t="s">
        <v>53</v>
      </c>
      <c r="D276" s="11" t="s">
        <v>100</v>
      </c>
      <c r="E276" s="15" t="s">
        <v>209</v>
      </c>
      <c r="F276" s="15"/>
      <c r="G276" s="13">
        <f t="shared" si="27"/>
        <v>3548.3</v>
      </c>
      <c r="H276" s="13">
        <f t="shared" si="27"/>
        <v>3548.3</v>
      </c>
    </row>
    <row r="277" spans="1:8" ht="45.75" customHeight="1">
      <c r="A277" s="14" t="s">
        <v>214</v>
      </c>
      <c r="B277" s="15" t="s">
        <v>44</v>
      </c>
      <c r="C277" s="15" t="s">
        <v>53</v>
      </c>
      <c r="D277" s="15" t="s">
        <v>100</v>
      </c>
      <c r="E277" s="15" t="s">
        <v>146</v>
      </c>
      <c r="F277" s="15"/>
      <c r="G277" s="17">
        <f t="shared" si="27"/>
        <v>3548.3</v>
      </c>
      <c r="H277" s="17">
        <f t="shared" si="27"/>
        <v>3548.3</v>
      </c>
    </row>
    <row r="278" spans="1:8" ht="18" customHeight="1">
      <c r="A278" s="14" t="s">
        <v>65</v>
      </c>
      <c r="B278" s="15" t="s">
        <v>44</v>
      </c>
      <c r="C278" s="15" t="s">
        <v>53</v>
      </c>
      <c r="D278" s="15" t="s">
        <v>100</v>
      </c>
      <c r="E278" s="15" t="s">
        <v>146</v>
      </c>
      <c r="F278" s="15" t="s">
        <v>197</v>
      </c>
      <c r="G278" s="17">
        <v>3548.3</v>
      </c>
      <c r="H278" s="17">
        <v>3548.3</v>
      </c>
    </row>
    <row r="279" spans="1:8" ht="18" customHeight="1">
      <c r="A279" s="10" t="s">
        <v>218</v>
      </c>
      <c r="B279" s="11" t="s">
        <v>44</v>
      </c>
      <c r="C279" s="11" t="s">
        <v>53</v>
      </c>
      <c r="D279" s="11" t="s">
        <v>217</v>
      </c>
      <c r="E279" s="15"/>
      <c r="F279" s="15"/>
      <c r="G279" s="13">
        <f aca="true" t="shared" si="28" ref="G279:H282">SUM(G280)</f>
        <v>500</v>
      </c>
      <c r="H279" s="13">
        <f t="shared" si="28"/>
        <v>0</v>
      </c>
    </row>
    <row r="280" spans="1:8" ht="16.5" customHeight="1">
      <c r="A280" s="10" t="s">
        <v>154</v>
      </c>
      <c r="B280" s="11" t="s">
        <v>44</v>
      </c>
      <c r="C280" s="11" t="s">
        <v>53</v>
      </c>
      <c r="D280" s="11" t="s">
        <v>155</v>
      </c>
      <c r="E280" s="11"/>
      <c r="F280" s="11"/>
      <c r="G280" s="13">
        <f t="shared" si="28"/>
        <v>500</v>
      </c>
      <c r="H280" s="13">
        <f t="shared" si="28"/>
        <v>0</v>
      </c>
    </row>
    <row r="281" spans="1:8" ht="31.5" customHeight="1">
      <c r="A281" s="22" t="s">
        <v>215</v>
      </c>
      <c r="B281" s="11" t="s">
        <v>44</v>
      </c>
      <c r="C281" s="11" t="s">
        <v>53</v>
      </c>
      <c r="D281" s="11" t="s">
        <v>155</v>
      </c>
      <c r="E281" s="11" t="s">
        <v>209</v>
      </c>
      <c r="F281" s="11"/>
      <c r="G281" s="13">
        <f t="shared" si="28"/>
        <v>500</v>
      </c>
      <c r="H281" s="13">
        <f t="shared" si="28"/>
        <v>0</v>
      </c>
    </row>
    <row r="282" spans="1:8" ht="18" customHeight="1">
      <c r="A282" s="18" t="s">
        <v>147</v>
      </c>
      <c r="B282" s="15" t="s">
        <v>44</v>
      </c>
      <c r="C282" s="15" t="s">
        <v>53</v>
      </c>
      <c r="D282" s="15" t="s">
        <v>155</v>
      </c>
      <c r="E282" s="15" t="s">
        <v>148</v>
      </c>
      <c r="F282" s="15"/>
      <c r="G282" s="17">
        <f t="shared" si="28"/>
        <v>500</v>
      </c>
      <c r="H282" s="17">
        <f t="shared" si="28"/>
        <v>0</v>
      </c>
    </row>
    <row r="283" spans="1:8" ht="15" customHeight="1">
      <c r="A283" s="23" t="s">
        <v>69</v>
      </c>
      <c r="B283" s="15" t="s">
        <v>44</v>
      </c>
      <c r="C283" s="15" t="s">
        <v>53</v>
      </c>
      <c r="D283" s="15" t="s">
        <v>155</v>
      </c>
      <c r="E283" s="15" t="s">
        <v>148</v>
      </c>
      <c r="F283" s="15" t="s">
        <v>185</v>
      </c>
      <c r="G283" s="17">
        <v>500</v>
      </c>
      <c r="H283" s="17"/>
    </row>
    <row r="284" spans="1:8" ht="18" customHeight="1">
      <c r="A284" s="6" t="s">
        <v>19</v>
      </c>
      <c r="B284" s="7" t="s">
        <v>44</v>
      </c>
      <c r="C284" s="7" t="s">
        <v>55</v>
      </c>
      <c r="D284" s="7"/>
      <c r="E284" s="7"/>
      <c r="F284" s="7"/>
      <c r="G284" s="9">
        <f>SUM(G285,G291)</f>
        <v>1033.3</v>
      </c>
      <c r="H284" s="9">
        <f>SUM(H285,H291)</f>
        <v>1031.4</v>
      </c>
    </row>
    <row r="285" spans="1:8" ht="18" customHeight="1">
      <c r="A285" s="10" t="s">
        <v>80</v>
      </c>
      <c r="B285" s="11" t="s">
        <v>44</v>
      </c>
      <c r="C285" s="11" t="s">
        <v>55</v>
      </c>
      <c r="D285" s="11" t="s">
        <v>79</v>
      </c>
      <c r="E285" s="7"/>
      <c r="F285" s="7"/>
      <c r="G285" s="13">
        <f aca="true" t="shared" si="29" ref="G285:H289">SUM(G286)</f>
        <v>20</v>
      </c>
      <c r="H285" s="13">
        <f t="shared" si="29"/>
        <v>20</v>
      </c>
    </row>
    <row r="286" spans="1:8" ht="30" customHeight="1">
      <c r="A286" s="10" t="s">
        <v>151</v>
      </c>
      <c r="B286" s="11" t="s">
        <v>44</v>
      </c>
      <c r="C286" s="11" t="s">
        <v>55</v>
      </c>
      <c r="D286" s="11" t="s">
        <v>153</v>
      </c>
      <c r="E286" s="12"/>
      <c r="F286" s="12"/>
      <c r="G286" s="13">
        <f t="shared" si="29"/>
        <v>20</v>
      </c>
      <c r="H286" s="13">
        <f t="shared" si="29"/>
        <v>20</v>
      </c>
    </row>
    <row r="287" spans="1:8" ht="22.5" customHeight="1">
      <c r="A287" s="22" t="s">
        <v>188</v>
      </c>
      <c r="B287" s="11" t="s">
        <v>44</v>
      </c>
      <c r="C287" s="11" t="s">
        <v>55</v>
      </c>
      <c r="D287" s="11" t="s">
        <v>153</v>
      </c>
      <c r="E287" s="12" t="s">
        <v>186</v>
      </c>
      <c r="F287" s="16"/>
      <c r="G287" s="13">
        <f t="shared" si="29"/>
        <v>20</v>
      </c>
      <c r="H287" s="13">
        <f t="shared" si="29"/>
        <v>20</v>
      </c>
    </row>
    <row r="288" spans="1:8" ht="20.25" customHeight="1">
      <c r="A288" s="22" t="s">
        <v>189</v>
      </c>
      <c r="B288" s="11" t="s">
        <v>44</v>
      </c>
      <c r="C288" s="11" t="s">
        <v>55</v>
      </c>
      <c r="D288" s="11" t="s">
        <v>153</v>
      </c>
      <c r="E288" s="12" t="s">
        <v>187</v>
      </c>
      <c r="F288" s="16"/>
      <c r="G288" s="13">
        <f t="shared" si="29"/>
        <v>20</v>
      </c>
      <c r="H288" s="13">
        <f t="shared" si="29"/>
        <v>20</v>
      </c>
    </row>
    <row r="289" spans="1:8" ht="30" customHeight="1">
      <c r="A289" s="23" t="s">
        <v>179</v>
      </c>
      <c r="B289" s="15" t="s">
        <v>44</v>
      </c>
      <c r="C289" s="15" t="s">
        <v>55</v>
      </c>
      <c r="D289" s="15" t="s">
        <v>153</v>
      </c>
      <c r="E289" s="16" t="s">
        <v>180</v>
      </c>
      <c r="F289" s="16"/>
      <c r="G289" s="17">
        <f t="shared" si="29"/>
        <v>20</v>
      </c>
      <c r="H289" s="17">
        <f t="shared" si="29"/>
        <v>20</v>
      </c>
    </row>
    <row r="290" spans="1:8" ht="18.75" customHeight="1">
      <c r="A290" s="23" t="s">
        <v>69</v>
      </c>
      <c r="B290" s="15" t="s">
        <v>44</v>
      </c>
      <c r="C290" s="15" t="s">
        <v>55</v>
      </c>
      <c r="D290" s="15" t="s">
        <v>153</v>
      </c>
      <c r="E290" s="16" t="s">
        <v>180</v>
      </c>
      <c r="F290" s="16" t="s">
        <v>185</v>
      </c>
      <c r="G290" s="13">
        <v>20</v>
      </c>
      <c r="H290" s="13">
        <v>20</v>
      </c>
    </row>
    <row r="291" spans="1:8" ht="18.75" customHeight="1">
      <c r="A291" s="26" t="s">
        <v>251</v>
      </c>
      <c r="B291" s="11" t="s">
        <v>44</v>
      </c>
      <c r="C291" s="11" t="s">
        <v>55</v>
      </c>
      <c r="D291" s="11" t="s">
        <v>220</v>
      </c>
      <c r="E291" s="16"/>
      <c r="F291" s="16"/>
      <c r="G291" s="13">
        <f aca="true" t="shared" si="30" ref="G291:H293">SUM(G292)</f>
        <v>1013.3</v>
      </c>
      <c r="H291" s="13">
        <f t="shared" si="30"/>
        <v>1011.4</v>
      </c>
    </row>
    <row r="292" spans="1:8" ht="19.5" customHeight="1">
      <c r="A292" s="10" t="s">
        <v>219</v>
      </c>
      <c r="B292" s="11" t="s">
        <v>44</v>
      </c>
      <c r="C292" s="11" t="s">
        <v>55</v>
      </c>
      <c r="D292" s="11" t="s">
        <v>83</v>
      </c>
      <c r="E292" s="11"/>
      <c r="F292" s="11"/>
      <c r="G292" s="13">
        <f t="shared" si="30"/>
        <v>1013.3</v>
      </c>
      <c r="H292" s="13">
        <f t="shared" si="30"/>
        <v>1011.4</v>
      </c>
    </row>
    <row r="293" spans="1:8" ht="28.5" customHeight="1">
      <c r="A293" s="22" t="s">
        <v>215</v>
      </c>
      <c r="B293" s="11" t="s">
        <v>44</v>
      </c>
      <c r="C293" s="11" t="s">
        <v>55</v>
      </c>
      <c r="D293" s="11" t="s">
        <v>83</v>
      </c>
      <c r="E293" s="11" t="s">
        <v>209</v>
      </c>
      <c r="F293" s="11"/>
      <c r="G293" s="13">
        <f t="shared" si="30"/>
        <v>1013.3</v>
      </c>
      <c r="H293" s="13">
        <f t="shared" si="30"/>
        <v>1011.4</v>
      </c>
    </row>
    <row r="294" spans="1:8" ht="51.75" customHeight="1">
      <c r="A294" s="14" t="s">
        <v>214</v>
      </c>
      <c r="B294" s="15" t="s">
        <v>44</v>
      </c>
      <c r="C294" s="15" t="s">
        <v>55</v>
      </c>
      <c r="D294" s="15" t="s">
        <v>83</v>
      </c>
      <c r="E294" s="15" t="s">
        <v>146</v>
      </c>
      <c r="F294" s="15"/>
      <c r="G294" s="17">
        <f>SUM(G295:G296)</f>
        <v>1013.3</v>
      </c>
      <c r="H294" s="17">
        <f>SUM(H295:H296)</f>
        <v>1011.4</v>
      </c>
    </row>
    <row r="295" spans="1:8" ht="16.5" customHeight="1">
      <c r="A295" s="18" t="s">
        <v>65</v>
      </c>
      <c r="B295" s="15" t="s">
        <v>44</v>
      </c>
      <c r="C295" s="15" t="s">
        <v>55</v>
      </c>
      <c r="D295" s="15" t="s">
        <v>83</v>
      </c>
      <c r="E295" s="15" t="s">
        <v>146</v>
      </c>
      <c r="F295" s="15" t="s">
        <v>197</v>
      </c>
      <c r="G295" s="17">
        <v>113.3</v>
      </c>
      <c r="H295" s="17">
        <v>111.4</v>
      </c>
    </row>
    <row r="296" spans="1:8" ht="16.5" customHeight="1">
      <c r="A296" s="23" t="s">
        <v>69</v>
      </c>
      <c r="B296" s="15" t="s">
        <v>44</v>
      </c>
      <c r="C296" s="15" t="s">
        <v>55</v>
      </c>
      <c r="D296" s="15" t="s">
        <v>83</v>
      </c>
      <c r="E296" s="15" t="s">
        <v>146</v>
      </c>
      <c r="F296" s="15" t="s">
        <v>185</v>
      </c>
      <c r="G296" s="17">
        <v>900</v>
      </c>
      <c r="H296" s="17">
        <v>900</v>
      </c>
    </row>
    <row r="297" spans="1:8" ht="15.75">
      <c r="A297" s="6" t="s">
        <v>20</v>
      </c>
      <c r="B297" s="7" t="s">
        <v>44</v>
      </c>
      <c r="C297" s="7" t="s">
        <v>56</v>
      </c>
      <c r="D297" s="7"/>
      <c r="E297" s="7"/>
      <c r="F297" s="7"/>
      <c r="G297" s="9">
        <f>SUM(G298,G307)</f>
        <v>8980.5</v>
      </c>
      <c r="H297" s="9">
        <f>SUM(H298,H307)</f>
        <v>9133.5</v>
      </c>
    </row>
    <row r="298" spans="1:8" ht="20.25" customHeight="1">
      <c r="A298" s="10" t="s">
        <v>6</v>
      </c>
      <c r="B298" s="11" t="s">
        <v>44</v>
      </c>
      <c r="C298" s="11" t="s">
        <v>56</v>
      </c>
      <c r="D298" s="11" t="s">
        <v>31</v>
      </c>
      <c r="E298" s="11"/>
      <c r="F298" s="11"/>
      <c r="G298" s="13">
        <f>SUM(G299,G303)</f>
        <v>3080.5</v>
      </c>
      <c r="H298" s="13">
        <f>SUM(H299,H303)</f>
        <v>3233.5</v>
      </c>
    </row>
    <row r="299" spans="1:8" ht="43.5" customHeight="1">
      <c r="A299" s="22" t="s">
        <v>182</v>
      </c>
      <c r="B299" s="11" t="s">
        <v>44</v>
      </c>
      <c r="C299" s="11" t="s">
        <v>56</v>
      </c>
      <c r="D299" s="11" t="s">
        <v>31</v>
      </c>
      <c r="E299" s="11" t="s">
        <v>89</v>
      </c>
      <c r="F299" s="11"/>
      <c r="G299" s="13">
        <f aca="true" t="shared" si="31" ref="G299:H301">SUM(G300)</f>
        <v>3076</v>
      </c>
      <c r="H299" s="13">
        <f t="shared" si="31"/>
        <v>3229</v>
      </c>
    </row>
    <row r="300" spans="1:8" ht="16.5" customHeight="1">
      <c r="A300" s="22" t="s">
        <v>183</v>
      </c>
      <c r="B300" s="11" t="s">
        <v>44</v>
      </c>
      <c r="C300" s="11" t="s">
        <v>56</v>
      </c>
      <c r="D300" s="11" t="s">
        <v>31</v>
      </c>
      <c r="E300" s="11" t="s">
        <v>181</v>
      </c>
      <c r="F300" s="11"/>
      <c r="G300" s="13">
        <f t="shared" si="31"/>
        <v>3076</v>
      </c>
      <c r="H300" s="13">
        <f t="shared" si="31"/>
        <v>3229</v>
      </c>
    </row>
    <row r="301" spans="1:8" ht="20.25" customHeight="1">
      <c r="A301" s="23" t="s">
        <v>167</v>
      </c>
      <c r="B301" s="15" t="s">
        <v>44</v>
      </c>
      <c r="C301" s="15" t="s">
        <v>56</v>
      </c>
      <c r="D301" s="15" t="s">
        <v>31</v>
      </c>
      <c r="E301" s="11" t="s">
        <v>176</v>
      </c>
      <c r="F301" s="11"/>
      <c r="G301" s="17">
        <f t="shared" si="31"/>
        <v>3076</v>
      </c>
      <c r="H301" s="17">
        <f t="shared" si="31"/>
        <v>3229</v>
      </c>
    </row>
    <row r="302" spans="1:8" ht="20.25" customHeight="1">
      <c r="A302" s="23" t="s">
        <v>69</v>
      </c>
      <c r="B302" s="15" t="s">
        <v>44</v>
      </c>
      <c r="C302" s="15" t="s">
        <v>56</v>
      </c>
      <c r="D302" s="15" t="s">
        <v>31</v>
      </c>
      <c r="E302" s="15" t="s">
        <v>176</v>
      </c>
      <c r="F302" s="15" t="s">
        <v>185</v>
      </c>
      <c r="G302" s="13">
        <v>3076</v>
      </c>
      <c r="H302" s="13">
        <v>3229</v>
      </c>
    </row>
    <row r="303" spans="1:8" ht="21" customHeight="1">
      <c r="A303" s="22" t="s">
        <v>188</v>
      </c>
      <c r="B303" s="11" t="s">
        <v>44</v>
      </c>
      <c r="C303" s="11" t="s">
        <v>56</v>
      </c>
      <c r="D303" s="11" t="s">
        <v>31</v>
      </c>
      <c r="E303" s="11" t="s">
        <v>186</v>
      </c>
      <c r="F303" s="15"/>
      <c r="G303" s="13">
        <f aca="true" t="shared" si="32" ref="G303:H305">SUM(G304)</f>
        <v>4.5</v>
      </c>
      <c r="H303" s="13">
        <f t="shared" si="32"/>
        <v>4.5</v>
      </c>
    </row>
    <row r="304" spans="1:8" ht="18" customHeight="1">
      <c r="A304" s="22" t="s">
        <v>189</v>
      </c>
      <c r="B304" s="11" t="s">
        <v>44</v>
      </c>
      <c r="C304" s="11" t="s">
        <v>56</v>
      </c>
      <c r="D304" s="11" t="s">
        <v>31</v>
      </c>
      <c r="E304" s="11" t="s">
        <v>187</v>
      </c>
      <c r="F304" s="15"/>
      <c r="G304" s="13">
        <f t="shared" si="32"/>
        <v>4.5</v>
      </c>
      <c r="H304" s="13">
        <f t="shared" si="32"/>
        <v>4.5</v>
      </c>
    </row>
    <row r="305" spans="1:8" ht="20.25" customHeight="1">
      <c r="A305" s="23" t="s">
        <v>179</v>
      </c>
      <c r="B305" s="15" t="s">
        <v>44</v>
      </c>
      <c r="C305" s="15" t="s">
        <v>56</v>
      </c>
      <c r="D305" s="15" t="s">
        <v>31</v>
      </c>
      <c r="E305" s="15" t="s">
        <v>180</v>
      </c>
      <c r="F305" s="15"/>
      <c r="G305" s="17">
        <f t="shared" si="32"/>
        <v>4.5</v>
      </c>
      <c r="H305" s="17">
        <f t="shared" si="32"/>
        <v>4.5</v>
      </c>
    </row>
    <row r="306" spans="1:8" ht="20.25" customHeight="1">
      <c r="A306" s="23" t="s">
        <v>69</v>
      </c>
      <c r="B306" s="15" t="s">
        <v>44</v>
      </c>
      <c r="C306" s="15" t="s">
        <v>56</v>
      </c>
      <c r="D306" s="15" t="s">
        <v>31</v>
      </c>
      <c r="E306" s="15" t="s">
        <v>180</v>
      </c>
      <c r="F306" s="15" t="s">
        <v>185</v>
      </c>
      <c r="G306" s="13">
        <v>4.5</v>
      </c>
      <c r="H306" s="13">
        <v>4.5</v>
      </c>
    </row>
    <row r="307" spans="1:8" ht="22.5" customHeight="1">
      <c r="A307" s="10" t="s">
        <v>80</v>
      </c>
      <c r="B307" s="11" t="s">
        <v>44</v>
      </c>
      <c r="C307" s="11" t="s">
        <v>56</v>
      </c>
      <c r="D307" s="11" t="s">
        <v>79</v>
      </c>
      <c r="E307" s="7"/>
      <c r="F307" s="7"/>
      <c r="G307" s="13">
        <f>SUM(G308)</f>
        <v>5900</v>
      </c>
      <c r="H307" s="13">
        <f>SUM(H308)</f>
        <v>5900</v>
      </c>
    </row>
    <row r="308" spans="1:8" ht="30.75" customHeight="1">
      <c r="A308" s="10" t="s">
        <v>280</v>
      </c>
      <c r="B308" s="11" t="s">
        <v>44</v>
      </c>
      <c r="C308" s="11" t="s">
        <v>56</v>
      </c>
      <c r="D308" s="11" t="s">
        <v>157</v>
      </c>
      <c r="E308" s="7"/>
      <c r="F308" s="7"/>
      <c r="G308" s="13">
        <f>SUM(G309)</f>
        <v>5900</v>
      </c>
      <c r="H308" s="13">
        <f>SUM(H309)</f>
        <v>5900</v>
      </c>
    </row>
    <row r="309" spans="1:8" ht="30.75" customHeight="1">
      <c r="A309" s="22" t="s">
        <v>215</v>
      </c>
      <c r="B309" s="11" t="s">
        <v>44</v>
      </c>
      <c r="C309" s="11" t="s">
        <v>56</v>
      </c>
      <c r="D309" s="11" t="s">
        <v>157</v>
      </c>
      <c r="E309" s="11" t="s">
        <v>209</v>
      </c>
      <c r="F309" s="7"/>
      <c r="G309" s="13">
        <f>SUM(G310,G312)</f>
        <v>5900</v>
      </c>
      <c r="H309" s="13">
        <f>SUM(H310,H312)</f>
        <v>5900</v>
      </c>
    </row>
    <row r="310" spans="1:8" ht="46.5" customHeight="1">
      <c r="A310" s="14" t="s">
        <v>214</v>
      </c>
      <c r="B310" s="15" t="s">
        <v>44</v>
      </c>
      <c r="C310" s="15" t="s">
        <v>56</v>
      </c>
      <c r="D310" s="11" t="s">
        <v>157</v>
      </c>
      <c r="E310" s="15" t="s">
        <v>146</v>
      </c>
      <c r="F310" s="15"/>
      <c r="G310" s="17">
        <f>SUM(G311)</f>
        <v>5871.2</v>
      </c>
      <c r="H310" s="17">
        <f>SUM(H311)</f>
        <v>5871.2</v>
      </c>
    </row>
    <row r="311" spans="1:8" ht="16.5" customHeight="1">
      <c r="A311" s="23" t="s">
        <v>69</v>
      </c>
      <c r="B311" s="15" t="s">
        <v>44</v>
      </c>
      <c r="C311" s="15" t="s">
        <v>56</v>
      </c>
      <c r="D311" s="15" t="s">
        <v>157</v>
      </c>
      <c r="E311" s="15" t="s">
        <v>146</v>
      </c>
      <c r="F311" s="15" t="s">
        <v>185</v>
      </c>
      <c r="G311" s="17">
        <v>5871.2</v>
      </c>
      <c r="H311" s="17">
        <v>5871.2</v>
      </c>
    </row>
    <row r="312" spans="1:8" ht="16.5" customHeight="1">
      <c r="A312" s="18" t="s">
        <v>147</v>
      </c>
      <c r="B312" s="15" t="s">
        <v>44</v>
      </c>
      <c r="C312" s="15" t="s">
        <v>56</v>
      </c>
      <c r="D312" s="15" t="s">
        <v>157</v>
      </c>
      <c r="E312" s="15" t="s">
        <v>148</v>
      </c>
      <c r="F312" s="15"/>
      <c r="G312" s="17">
        <f>SUM(G313)</f>
        <v>28.8</v>
      </c>
      <c r="H312" s="17">
        <f>SUM(H313)</f>
        <v>28.8</v>
      </c>
    </row>
    <row r="313" spans="1:8" ht="18" customHeight="1">
      <c r="A313" s="23" t="s">
        <v>69</v>
      </c>
      <c r="B313" s="15" t="s">
        <v>44</v>
      </c>
      <c r="C313" s="15" t="s">
        <v>56</v>
      </c>
      <c r="D313" s="15" t="s">
        <v>157</v>
      </c>
      <c r="E313" s="15" t="s">
        <v>148</v>
      </c>
      <c r="F313" s="15" t="s">
        <v>185</v>
      </c>
      <c r="G313" s="17">
        <v>28.8</v>
      </c>
      <c r="H313" s="17">
        <v>28.8</v>
      </c>
    </row>
    <row r="314" spans="1:8" ht="16.5" customHeight="1">
      <c r="A314" s="6" t="s">
        <v>84</v>
      </c>
      <c r="B314" s="7" t="s">
        <v>45</v>
      </c>
      <c r="C314" s="7"/>
      <c r="D314" s="7"/>
      <c r="E314" s="7"/>
      <c r="F314" s="7"/>
      <c r="G314" s="9">
        <f>SUM(G315,G334)</f>
        <v>10039.9</v>
      </c>
      <c r="H314" s="9">
        <f>SUM(H315,H334)</f>
        <v>10977</v>
      </c>
    </row>
    <row r="315" spans="1:8" ht="15.75">
      <c r="A315" s="6" t="s">
        <v>21</v>
      </c>
      <c r="B315" s="7" t="s">
        <v>45</v>
      </c>
      <c r="C315" s="7" t="s">
        <v>57</v>
      </c>
      <c r="D315" s="7"/>
      <c r="E315" s="7"/>
      <c r="F315" s="7"/>
      <c r="G315" s="9">
        <f>SUM(G316,G322)</f>
        <v>8150</v>
      </c>
      <c r="H315" s="9">
        <f>SUM(H316,H322)</f>
        <v>9000</v>
      </c>
    </row>
    <row r="316" spans="1:8" ht="15.75" customHeight="1">
      <c r="A316" s="10" t="s">
        <v>105</v>
      </c>
      <c r="B316" s="11" t="s">
        <v>45</v>
      </c>
      <c r="C316" s="11" t="s">
        <v>57</v>
      </c>
      <c r="D316" s="11" t="s">
        <v>122</v>
      </c>
      <c r="E316" s="11"/>
      <c r="F316" s="11"/>
      <c r="G316" s="13">
        <f aca="true" t="shared" si="33" ref="G316:H320">SUM(G317)</f>
        <v>0</v>
      </c>
      <c r="H316" s="13">
        <f t="shared" si="33"/>
        <v>0</v>
      </c>
    </row>
    <row r="317" spans="1:8" ht="33.75" customHeight="1">
      <c r="A317" s="10" t="s">
        <v>85</v>
      </c>
      <c r="B317" s="11" t="s">
        <v>45</v>
      </c>
      <c r="C317" s="11" t="s">
        <v>57</v>
      </c>
      <c r="D317" s="11" t="s">
        <v>119</v>
      </c>
      <c r="E317" s="11"/>
      <c r="F317" s="11"/>
      <c r="G317" s="13">
        <f t="shared" si="33"/>
        <v>0</v>
      </c>
      <c r="H317" s="13">
        <f t="shared" si="33"/>
        <v>0</v>
      </c>
    </row>
    <row r="318" spans="1:8" ht="31.5" customHeight="1">
      <c r="A318" s="22" t="s">
        <v>213</v>
      </c>
      <c r="B318" s="11" t="s">
        <v>45</v>
      </c>
      <c r="C318" s="11" t="s">
        <v>57</v>
      </c>
      <c r="D318" s="11" t="s">
        <v>119</v>
      </c>
      <c r="E318" s="11" t="s">
        <v>209</v>
      </c>
      <c r="F318" s="11"/>
      <c r="G318" s="13">
        <f t="shared" si="33"/>
        <v>0</v>
      </c>
      <c r="H318" s="13">
        <f t="shared" si="33"/>
        <v>0</v>
      </c>
    </row>
    <row r="319" spans="1:8" ht="19.5" customHeight="1">
      <c r="A319" s="22" t="s">
        <v>208</v>
      </c>
      <c r="B319" s="11" t="s">
        <v>45</v>
      </c>
      <c r="C319" s="11" t="s">
        <v>57</v>
      </c>
      <c r="D319" s="11" t="s">
        <v>119</v>
      </c>
      <c r="E319" s="11" t="s">
        <v>210</v>
      </c>
      <c r="F319" s="11"/>
      <c r="G319" s="13">
        <f t="shared" si="33"/>
        <v>0</v>
      </c>
      <c r="H319" s="13">
        <f t="shared" si="33"/>
        <v>0</v>
      </c>
    </row>
    <row r="320" spans="1:8" ht="47.25" customHeight="1">
      <c r="A320" s="14" t="s">
        <v>214</v>
      </c>
      <c r="B320" s="15" t="s">
        <v>45</v>
      </c>
      <c r="C320" s="15" t="s">
        <v>57</v>
      </c>
      <c r="D320" s="15" t="s">
        <v>119</v>
      </c>
      <c r="E320" s="15" t="s">
        <v>146</v>
      </c>
      <c r="F320" s="11"/>
      <c r="G320" s="13">
        <f t="shared" si="33"/>
        <v>0</v>
      </c>
      <c r="H320" s="13">
        <f t="shared" si="33"/>
        <v>0</v>
      </c>
    </row>
    <row r="321" spans="1:8" ht="18" customHeight="1">
      <c r="A321" s="23" t="s">
        <v>66</v>
      </c>
      <c r="B321" s="15" t="s">
        <v>45</v>
      </c>
      <c r="C321" s="15" t="s">
        <v>57</v>
      </c>
      <c r="D321" s="15" t="s">
        <v>119</v>
      </c>
      <c r="E321" s="15" t="s">
        <v>146</v>
      </c>
      <c r="F321" s="15" t="s">
        <v>201</v>
      </c>
      <c r="G321" s="17"/>
      <c r="H321" s="17"/>
    </row>
    <row r="322" spans="1:8" ht="21" customHeight="1">
      <c r="A322" s="10" t="s">
        <v>80</v>
      </c>
      <c r="B322" s="11" t="s">
        <v>45</v>
      </c>
      <c r="C322" s="11" t="s">
        <v>57</v>
      </c>
      <c r="D322" s="11" t="s">
        <v>79</v>
      </c>
      <c r="E322" s="11"/>
      <c r="F322" s="11"/>
      <c r="G322" s="13">
        <f>SUM(G323)</f>
        <v>8150</v>
      </c>
      <c r="H322" s="13">
        <f>SUM(H323)</f>
        <v>9000</v>
      </c>
    </row>
    <row r="323" spans="1:8" ht="32.25" customHeight="1">
      <c r="A323" s="10" t="s">
        <v>263</v>
      </c>
      <c r="B323" s="11" t="s">
        <v>45</v>
      </c>
      <c r="C323" s="11" t="s">
        <v>57</v>
      </c>
      <c r="D323" s="11" t="s">
        <v>88</v>
      </c>
      <c r="E323" s="11"/>
      <c r="F323" s="11"/>
      <c r="G323" s="13">
        <f>SUM(G325,G330)</f>
        <v>8150</v>
      </c>
      <c r="H323" s="13">
        <f>SUM(H325,H330)</f>
        <v>9000</v>
      </c>
    </row>
    <row r="324" spans="1:8" ht="45.75" customHeight="1">
      <c r="A324" s="22" t="s">
        <v>277</v>
      </c>
      <c r="B324" s="11" t="s">
        <v>45</v>
      </c>
      <c r="C324" s="11" t="s">
        <v>57</v>
      </c>
      <c r="D324" s="11" t="s">
        <v>272</v>
      </c>
      <c r="E324" s="11"/>
      <c r="F324" s="11"/>
      <c r="G324" s="13">
        <f aca="true" t="shared" si="34" ref="G324:H327">SUM(G325)</f>
        <v>4800</v>
      </c>
      <c r="H324" s="13">
        <f t="shared" si="34"/>
        <v>5000</v>
      </c>
    </row>
    <row r="325" spans="1:8" ht="33.75" customHeight="1">
      <c r="A325" s="22" t="s">
        <v>276</v>
      </c>
      <c r="B325" s="11" t="s">
        <v>45</v>
      </c>
      <c r="C325" s="11" t="s">
        <v>57</v>
      </c>
      <c r="D325" s="11" t="s">
        <v>272</v>
      </c>
      <c r="E325" s="11" t="s">
        <v>209</v>
      </c>
      <c r="F325" s="11"/>
      <c r="G325" s="13">
        <f t="shared" si="34"/>
        <v>4800</v>
      </c>
      <c r="H325" s="13">
        <f t="shared" si="34"/>
        <v>5000</v>
      </c>
    </row>
    <row r="326" spans="1:8" ht="15.75">
      <c r="A326" s="22" t="s">
        <v>208</v>
      </c>
      <c r="B326" s="11" t="s">
        <v>45</v>
      </c>
      <c r="C326" s="11" t="s">
        <v>57</v>
      </c>
      <c r="D326" s="11" t="s">
        <v>272</v>
      </c>
      <c r="E326" s="11" t="s">
        <v>210</v>
      </c>
      <c r="F326" s="11"/>
      <c r="G326" s="13">
        <f t="shared" si="34"/>
        <v>4800</v>
      </c>
      <c r="H326" s="13">
        <f t="shared" si="34"/>
        <v>5000</v>
      </c>
    </row>
    <row r="327" spans="1:8" ht="48" customHeight="1">
      <c r="A327" s="14" t="s">
        <v>214</v>
      </c>
      <c r="B327" s="15" t="s">
        <v>45</v>
      </c>
      <c r="C327" s="15" t="s">
        <v>57</v>
      </c>
      <c r="D327" s="15" t="s">
        <v>272</v>
      </c>
      <c r="E327" s="15" t="s">
        <v>146</v>
      </c>
      <c r="F327" s="11"/>
      <c r="G327" s="13">
        <f t="shared" si="34"/>
        <v>4800</v>
      </c>
      <c r="H327" s="13">
        <f t="shared" si="34"/>
        <v>5000</v>
      </c>
    </row>
    <row r="328" spans="1:8" ht="20.25" customHeight="1">
      <c r="A328" s="23" t="s">
        <v>69</v>
      </c>
      <c r="B328" s="15" t="s">
        <v>45</v>
      </c>
      <c r="C328" s="15" t="s">
        <v>57</v>
      </c>
      <c r="D328" s="15" t="s">
        <v>272</v>
      </c>
      <c r="E328" s="15" t="s">
        <v>146</v>
      </c>
      <c r="F328" s="15" t="s">
        <v>185</v>
      </c>
      <c r="G328" s="17">
        <v>4800</v>
      </c>
      <c r="H328" s="17">
        <v>5000</v>
      </c>
    </row>
    <row r="329" spans="1:8" ht="44.25" customHeight="1">
      <c r="A329" s="22" t="s">
        <v>279</v>
      </c>
      <c r="B329" s="11" t="s">
        <v>45</v>
      </c>
      <c r="C329" s="11" t="s">
        <v>57</v>
      </c>
      <c r="D329" s="11" t="s">
        <v>273</v>
      </c>
      <c r="E329" s="15"/>
      <c r="F329" s="15"/>
      <c r="G329" s="13">
        <f aca="true" t="shared" si="35" ref="G329:H332">SUM(G330)</f>
        <v>3350</v>
      </c>
      <c r="H329" s="13">
        <f t="shared" si="35"/>
        <v>4000</v>
      </c>
    </row>
    <row r="330" spans="1:8" ht="28.5" customHeight="1">
      <c r="A330" s="22" t="s">
        <v>278</v>
      </c>
      <c r="B330" s="11" t="s">
        <v>45</v>
      </c>
      <c r="C330" s="11" t="s">
        <v>57</v>
      </c>
      <c r="D330" s="11" t="s">
        <v>273</v>
      </c>
      <c r="E330" s="11" t="s">
        <v>209</v>
      </c>
      <c r="F330" s="11"/>
      <c r="G330" s="13">
        <f t="shared" si="35"/>
        <v>3350</v>
      </c>
      <c r="H330" s="13">
        <f t="shared" si="35"/>
        <v>4000</v>
      </c>
    </row>
    <row r="331" spans="1:8" ht="15.75" customHeight="1">
      <c r="A331" s="22" t="s">
        <v>208</v>
      </c>
      <c r="B331" s="11" t="s">
        <v>45</v>
      </c>
      <c r="C331" s="11" t="s">
        <v>57</v>
      </c>
      <c r="D331" s="11" t="s">
        <v>273</v>
      </c>
      <c r="E331" s="11" t="s">
        <v>210</v>
      </c>
      <c r="F331" s="11"/>
      <c r="G331" s="13">
        <f t="shared" si="35"/>
        <v>3350</v>
      </c>
      <c r="H331" s="13">
        <f t="shared" si="35"/>
        <v>4000</v>
      </c>
    </row>
    <row r="332" spans="1:8" ht="48" customHeight="1">
      <c r="A332" s="14" t="s">
        <v>214</v>
      </c>
      <c r="B332" s="15" t="s">
        <v>45</v>
      </c>
      <c r="C332" s="15" t="s">
        <v>57</v>
      </c>
      <c r="D332" s="15" t="s">
        <v>273</v>
      </c>
      <c r="E332" s="15" t="s">
        <v>146</v>
      </c>
      <c r="F332" s="11"/>
      <c r="G332" s="13">
        <f t="shared" si="35"/>
        <v>3350</v>
      </c>
      <c r="H332" s="13">
        <f t="shared" si="35"/>
        <v>4000</v>
      </c>
    </row>
    <row r="333" spans="1:8" ht="15.75" customHeight="1">
      <c r="A333" s="23" t="s">
        <v>69</v>
      </c>
      <c r="B333" s="15" t="s">
        <v>45</v>
      </c>
      <c r="C333" s="15" t="s">
        <v>57</v>
      </c>
      <c r="D333" s="15" t="s">
        <v>273</v>
      </c>
      <c r="E333" s="15" t="s">
        <v>146</v>
      </c>
      <c r="F333" s="15" t="s">
        <v>185</v>
      </c>
      <c r="G333" s="17">
        <v>3350</v>
      </c>
      <c r="H333" s="17">
        <v>4000</v>
      </c>
    </row>
    <row r="334" spans="1:8" ht="16.5" customHeight="1">
      <c r="A334" s="6" t="s">
        <v>87</v>
      </c>
      <c r="B334" s="7" t="s">
        <v>45</v>
      </c>
      <c r="C334" s="7" t="s">
        <v>86</v>
      </c>
      <c r="D334" s="7"/>
      <c r="E334" s="7"/>
      <c r="F334" s="7"/>
      <c r="G334" s="9">
        <f>SUM(G335,G342)</f>
        <v>1889.8999999999999</v>
      </c>
      <c r="H334" s="9">
        <f>SUM(H335,H342)</f>
        <v>1977</v>
      </c>
    </row>
    <row r="335" spans="1:8" ht="16.5" customHeight="1">
      <c r="A335" s="10" t="s">
        <v>7</v>
      </c>
      <c r="B335" s="11" t="s">
        <v>45</v>
      </c>
      <c r="C335" s="11" t="s">
        <v>86</v>
      </c>
      <c r="D335" s="11" t="s">
        <v>31</v>
      </c>
      <c r="E335" s="11"/>
      <c r="F335" s="11"/>
      <c r="G335" s="13">
        <f>SUM(G336)</f>
        <v>1854.8999999999999</v>
      </c>
      <c r="H335" s="13">
        <f>SUM(H336)</f>
        <v>1947</v>
      </c>
    </row>
    <row r="336" spans="1:8" ht="44.25" customHeight="1">
      <c r="A336" s="22" t="s">
        <v>182</v>
      </c>
      <c r="B336" s="11" t="s">
        <v>45</v>
      </c>
      <c r="C336" s="11" t="s">
        <v>86</v>
      </c>
      <c r="D336" s="11" t="s">
        <v>31</v>
      </c>
      <c r="E336" s="12" t="s">
        <v>89</v>
      </c>
      <c r="F336" s="16"/>
      <c r="G336" s="13">
        <f>SUM(G337)</f>
        <v>1854.8999999999999</v>
      </c>
      <c r="H336" s="13">
        <f>SUM(H337)</f>
        <v>1947</v>
      </c>
    </row>
    <row r="337" spans="1:8" ht="16.5" customHeight="1">
      <c r="A337" s="22" t="s">
        <v>183</v>
      </c>
      <c r="B337" s="11" t="s">
        <v>45</v>
      </c>
      <c r="C337" s="11" t="s">
        <v>86</v>
      </c>
      <c r="D337" s="11" t="s">
        <v>31</v>
      </c>
      <c r="E337" s="12" t="s">
        <v>181</v>
      </c>
      <c r="F337" s="16"/>
      <c r="G337" s="13">
        <f>SUM(G338,G340)</f>
        <v>1854.8999999999999</v>
      </c>
      <c r="H337" s="13">
        <f>SUM(H338,H340)</f>
        <v>1947</v>
      </c>
    </row>
    <row r="338" spans="1:8" ht="16.5" customHeight="1">
      <c r="A338" s="23" t="s">
        <v>167</v>
      </c>
      <c r="B338" s="15" t="s">
        <v>45</v>
      </c>
      <c r="C338" s="15" t="s">
        <v>86</v>
      </c>
      <c r="D338" s="15" t="s">
        <v>31</v>
      </c>
      <c r="E338" s="16" t="s">
        <v>176</v>
      </c>
      <c r="F338" s="16"/>
      <c r="G338" s="17">
        <f>SUM(G339)</f>
        <v>1854.3</v>
      </c>
      <c r="H338" s="17">
        <f>SUM(H339)</f>
        <v>1947</v>
      </c>
    </row>
    <row r="339" spans="1:8" ht="17.25" customHeight="1">
      <c r="A339" s="23" t="s">
        <v>69</v>
      </c>
      <c r="B339" s="15" t="s">
        <v>45</v>
      </c>
      <c r="C339" s="15" t="s">
        <v>86</v>
      </c>
      <c r="D339" s="15" t="s">
        <v>31</v>
      </c>
      <c r="E339" s="16" t="s">
        <v>176</v>
      </c>
      <c r="F339" s="16" t="s">
        <v>185</v>
      </c>
      <c r="G339" s="17">
        <v>1854.3</v>
      </c>
      <c r="H339" s="17">
        <v>1947</v>
      </c>
    </row>
    <row r="340" spans="1:8" ht="17.25" customHeight="1">
      <c r="A340" s="23" t="s">
        <v>168</v>
      </c>
      <c r="B340" s="15" t="s">
        <v>45</v>
      </c>
      <c r="C340" s="15" t="s">
        <v>86</v>
      </c>
      <c r="D340" s="15" t="s">
        <v>31</v>
      </c>
      <c r="E340" s="16" t="s">
        <v>177</v>
      </c>
      <c r="F340" s="16"/>
      <c r="G340" s="17">
        <f>SUM(G341)</f>
        <v>0.6</v>
      </c>
      <c r="H340" s="17">
        <f>SUM(H341)</f>
        <v>0</v>
      </c>
    </row>
    <row r="341" spans="1:8" ht="17.25" customHeight="1">
      <c r="A341" s="23" t="s">
        <v>69</v>
      </c>
      <c r="B341" s="15" t="s">
        <v>45</v>
      </c>
      <c r="C341" s="15" t="s">
        <v>86</v>
      </c>
      <c r="D341" s="15" t="s">
        <v>31</v>
      </c>
      <c r="E341" s="16" t="s">
        <v>177</v>
      </c>
      <c r="F341" s="16" t="s">
        <v>185</v>
      </c>
      <c r="G341" s="17">
        <v>0.6</v>
      </c>
      <c r="H341" s="17">
        <v>0</v>
      </c>
    </row>
    <row r="342" spans="1:8" ht="17.25" customHeight="1">
      <c r="A342" s="10" t="s">
        <v>80</v>
      </c>
      <c r="B342" s="11" t="s">
        <v>45</v>
      </c>
      <c r="C342" s="11" t="s">
        <v>86</v>
      </c>
      <c r="D342" s="11" t="s">
        <v>79</v>
      </c>
      <c r="E342" s="16"/>
      <c r="F342" s="16"/>
      <c r="G342" s="13">
        <f aca="true" t="shared" si="36" ref="G342:H346">SUM(G343)</f>
        <v>35</v>
      </c>
      <c r="H342" s="13">
        <f t="shared" si="36"/>
        <v>30</v>
      </c>
    </row>
    <row r="343" spans="1:8" ht="31.5" customHeight="1">
      <c r="A343" s="26" t="s">
        <v>294</v>
      </c>
      <c r="B343" s="11" t="s">
        <v>45</v>
      </c>
      <c r="C343" s="11" t="s">
        <v>86</v>
      </c>
      <c r="D343" s="11" t="s">
        <v>216</v>
      </c>
      <c r="E343" s="12"/>
      <c r="F343" s="12"/>
      <c r="G343" s="13">
        <f t="shared" si="36"/>
        <v>35</v>
      </c>
      <c r="H343" s="13">
        <f t="shared" si="36"/>
        <v>30</v>
      </c>
    </row>
    <row r="344" spans="1:8" ht="23.25" customHeight="1">
      <c r="A344" s="22" t="s">
        <v>188</v>
      </c>
      <c r="B344" s="11" t="s">
        <v>45</v>
      </c>
      <c r="C344" s="11" t="s">
        <v>86</v>
      </c>
      <c r="D344" s="11" t="s">
        <v>216</v>
      </c>
      <c r="E344" s="12" t="s">
        <v>186</v>
      </c>
      <c r="F344" s="16"/>
      <c r="G344" s="13">
        <f t="shared" si="36"/>
        <v>35</v>
      </c>
      <c r="H344" s="13">
        <f t="shared" si="36"/>
        <v>30</v>
      </c>
    </row>
    <row r="345" spans="1:8" ht="24" customHeight="1">
      <c r="A345" s="22" t="s">
        <v>189</v>
      </c>
      <c r="B345" s="11" t="s">
        <v>45</v>
      </c>
      <c r="C345" s="11" t="s">
        <v>86</v>
      </c>
      <c r="D345" s="11" t="s">
        <v>216</v>
      </c>
      <c r="E345" s="12" t="s">
        <v>187</v>
      </c>
      <c r="F345" s="16"/>
      <c r="G345" s="13">
        <f t="shared" si="36"/>
        <v>35</v>
      </c>
      <c r="H345" s="13">
        <f t="shared" si="36"/>
        <v>30</v>
      </c>
    </row>
    <row r="346" spans="1:8" ht="22.5" customHeight="1">
      <c r="A346" s="23" t="s">
        <v>179</v>
      </c>
      <c r="B346" s="15" t="s">
        <v>45</v>
      </c>
      <c r="C346" s="15" t="s">
        <v>86</v>
      </c>
      <c r="D346" s="15" t="s">
        <v>216</v>
      </c>
      <c r="E346" s="16" t="s">
        <v>180</v>
      </c>
      <c r="F346" s="16"/>
      <c r="G346" s="17">
        <f t="shared" si="36"/>
        <v>35</v>
      </c>
      <c r="H346" s="17">
        <f t="shared" si="36"/>
        <v>30</v>
      </c>
    </row>
    <row r="347" spans="1:8" ht="17.25" customHeight="1">
      <c r="A347" s="23" t="s">
        <v>69</v>
      </c>
      <c r="B347" s="15" t="s">
        <v>45</v>
      </c>
      <c r="C347" s="15" t="s">
        <v>86</v>
      </c>
      <c r="D347" s="15" t="s">
        <v>216</v>
      </c>
      <c r="E347" s="16" t="s">
        <v>180</v>
      </c>
      <c r="F347" s="16" t="s">
        <v>185</v>
      </c>
      <c r="G347" s="13">
        <v>35</v>
      </c>
      <c r="H347" s="13">
        <v>30</v>
      </c>
    </row>
    <row r="348" spans="1:8" ht="15.75">
      <c r="A348" s="6" t="s">
        <v>23</v>
      </c>
      <c r="B348" s="7" t="s">
        <v>46</v>
      </c>
      <c r="C348" s="7"/>
      <c r="D348" s="7"/>
      <c r="E348" s="7"/>
      <c r="F348" s="7"/>
      <c r="G348" s="9">
        <f>SUM(G349,G356,G373,G425)</f>
        <v>19298.8</v>
      </c>
      <c r="H348" s="9">
        <f>SUM(H349,H356,H373,H425)</f>
        <v>20571.8</v>
      </c>
    </row>
    <row r="349" spans="1:8" ht="15.75">
      <c r="A349" s="6" t="s">
        <v>24</v>
      </c>
      <c r="B349" s="7" t="s">
        <v>46</v>
      </c>
      <c r="C349" s="7" t="s">
        <v>58</v>
      </c>
      <c r="D349" s="7"/>
      <c r="E349" s="7"/>
      <c r="F349" s="7"/>
      <c r="G349" s="9">
        <f aca="true" t="shared" si="37" ref="G349:H354">SUM(G350)</f>
        <v>6000</v>
      </c>
      <c r="H349" s="9">
        <f t="shared" si="37"/>
        <v>7000</v>
      </c>
    </row>
    <row r="350" spans="1:8" ht="15.75" customHeight="1">
      <c r="A350" s="10" t="s">
        <v>25</v>
      </c>
      <c r="B350" s="11" t="s">
        <v>46</v>
      </c>
      <c r="C350" s="11" t="s">
        <v>58</v>
      </c>
      <c r="D350" s="11">
        <v>4910000</v>
      </c>
      <c r="E350" s="11"/>
      <c r="F350" s="11"/>
      <c r="G350" s="13">
        <f t="shared" si="37"/>
        <v>6000</v>
      </c>
      <c r="H350" s="13">
        <f t="shared" si="37"/>
        <v>7000</v>
      </c>
    </row>
    <row r="351" spans="1:8" ht="30.75" customHeight="1">
      <c r="A351" s="10" t="s">
        <v>26</v>
      </c>
      <c r="B351" s="11" t="s">
        <v>46</v>
      </c>
      <c r="C351" s="11" t="s">
        <v>58</v>
      </c>
      <c r="D351" s="11">
        <v>4910100</v>
      </c>
      <c r="E351" s="11"/>
      <c r="F351" s="11"/>
      <c r="G351" s="13">
        <f t="shared" si="37"/>
        <v>6000</v>
      </c>
      <c r="H351" s="13">
        <f t="shared" si="37"/>
        <v>7000</v>
      </c>
    </row>
    <row r="352" spans="1:8" ht="18.75" customHeight="1">
      <c r="A352" s="22" t="s">
        <v>194</v>
      </c>
      <c r="B352" s="11" t="s">
        <v>46</v>
      </c>
      <c r="C352" s="11" t="s">
        <v>58</v>
      </c>
      <c r="D352" s="11">
        <v>4910100</v>
      </c>
      <c r="E352" s="11" t="s">
        <v>196</v>
      </c>
      <c r="F352" s="11"/>
      <c r="G352" s="13">
        <f t="shared" si="37"/>
        <v>6000</v>
      </c>
      <c r="H352" s="13">
        <f t="shared" si="37"/>
        <v>7000</v>
      </c>
    </row>
    <row r="353" spans="1:8" ht="22.5" customHeight="1">
      <c r="A353" s="22" t="s">
        <v>195</v>
      </c>
      <c r="B353" s="11" t="s">
        <v>46</v>
      </c>
      <c r="C353" s="11" t="s">
        <v>58</v>
      </c>
      <c r="D353" s="11">
        <v>4910100</v>
      </c>
      <c r="E353" s="11" t="s">
        <v>160</v>
      </c>
      <c r="F353" s="15"/>
      <c r="G353" s="17">
        <f t="shared" si="37"/>
        <v>6000</v>
      </c>
      <c r="H353" s="17">
        <f t="shared" si="37"/>
        <v>7000</v>
      </c>
    </row>
    <row r="354" spans="1:8" ht="30.75" customHeight="1">
      <c r="A354" s="27" t="s">
        <v>206</v>
      </c>
      <c r="B354" s="15" t="s">
        <v>46</v>
      </c>
      <c r="C354" s="15" t="s">
        <v>58</v>
      </c>
      <c r="D354" s="15">
        <v>4910100</v>
      </c>
      <c r="E354" s="15" t="s">
        <v>207</v>
      </c>
      <c r="F354" s="15"/>
      <c r="G354" s="17">
        <f t="shared" si="37"/>
        <v>6000</v>
      </c>
      <c r="H354" s="17">
        <f t="shared" si="37"/>
        <v>7000</v>
      </c>
    </row>
    <row r="355" spans="1:8" ht="18" customHeight="1">
      <c r="A355" s="23" t="s">
        <v>69</v>
      </c>
      <c r="B355" s="15" t="s">
        <v>46</v>
      </c>
      <c r="C355" s="15" t="s">
        <v>58</v>
      </c>
      <c r="D355" s="15">
        <v>4910100</v>
      </c>
      <c r="E355" s="15" t="s">
        <v>207</v>
      </c>
      <c r="F355" s="15" t="s">
        <v>185</v>
      </c>
      <c r="G355" s="17">
        <v>6000</v>
      </c>
      <c r="H355" s="17">
        <v>7000</v>
      </c>
    </row>
    <row r="356" spans="1:8" ht="17.25" customHeight="1">
      <c r="A356" s="6" t="s">
        <v>27</v>
      </c>
      <c r="B356" s="7" t="s">
        <v>46</v>
      </c>
      <c r="C356" s="7" t="s">
        <v>59</v>
      </c>
      <c r="D356" s="7"/>
      <c r="E356" s="7"/>
      <c r="F356" s="7"/>
      <c r="G356" s="9">
        <f>SUM(G357,G362,G367)</f>
        <v>4189.1</v>
      </c>
      <c r="H356" s="9">
        <f>SUM(H357,H362,H367)</f>
        <v>4189.1</v>
      </c>
    </row>
    <row r="357" spans="1:8" ht="33" customHeight="1">
      <c r="A357" s="20" t="s">
        <v>293</v>
      </c>
      <c r="B357" s="11" t="s">
        <v>46</v>
      </c>
      <c r="C357" s="11" t="s">
        <v>59</v>
      </c>
      <c r="D357" s="11" t="s">
        <v>107</v>
      </c>
      <c r="E357" s="11"/>
      <c r="F357" s="11"/>
      <c r="G357" s="34">
        <f>SUM(G358)</f>
        <v>200</v>
      </c>
      <c r="H357" s="34">
        <f>SUM(H358)</f>
        <v>200</v>
      </c>
    </row>
    <row r="358" spans="1:8" ht="16.5" customHeight="1">
      <c r="A358" s="22" t="s">
        <v>194</v>
      </c>
      <c r="B358" s="11" t="s">
        <v>46</v>
      </c>
      <c r="C358" s="11" t="s">
        <v>59</v>
      </c>
      <c r="D358" s="11" t="s">
        <v>108</v>
      </c>
      <c r="E358" s="11" t="s">
        <v>196</v>
      </c>
      <c r="F358" s="11"/>
      <c r="G358" s="34">
        <f aca="true" t="shared" si="38" ref="G358:H360">SUM(G359)</f>
        <v>200</v>
      </c>
      <c r="H358" s="34">
        <f t="shared" si="38"/>
        <v>200</v>
      </c>
    </row>
    <row r="359" spans="1:8" ht="20.25" customHeight="1">
      <c r="A359" s="22" t="s">
        <v>195</v>
      </c>
      <c r="B359" s="11" t="s">
        <v>46</v>
      </c>
      <c r="C359" s="11" t="s">
        <v>59</v>
      </c>
      <c r="D359" s="11" t="s">
        <v>108</v>
      </c>
      <c r="E359" s="11" t="s">
        <v>160</v>
      </c>
      <c r="F359" s="15"/>
      <c r="G359" s="34">
        <f t="shared" si="38"/>
        <v>200</v>
      </c>
      <c r="H359" s="34">
        <f t="shared" si="38"/>
        <v>200</v>
      </c>
    </row>
    <row r="360" spans="1:8" ht="13.5" customHeight="1">
      <c r="A360" s="27" t="s">
        <v>241</v>
      </c>
      <c r="B360" s="15" t="s">
        <v>46</v>
      </c>
      <c r="C360" s="15" t="s">
        <v>59</v>
      </c>
      <c r="D360" s="15" t="s">
        <v>108</v>
      </c>
      <c r="E360" s="15" t="s">
        <v>240</v>
      </c>
      <c r="F360" s="15"/>
      <c r="G360" s="35">
        <f t="shared" si="38"/>
        <v>200</v>
      </c>
      <c r="H360" s="35">
        <f t="shared" si="38"/>
        <v>200</v>
      </c>
    </row>
    <row r="361" spans="1:8" ht="15.75" customHeight="1">
      <c r="A361" s="23" t="s">
        <v>69</v>
      </c>
      <c r="B361" s="15" t="s">
        <v>46</v>
      </c>
      <c r="C361" s="15" t="s">
        <v>59</v>
      </c>
      <c r="D361" s="15" t="s">
        <v>108</v>
      </c>
      <c r="E361" s="15" t="s">
        <v>240</v>
      </c>
      <c r="F361" s="15" t="s">
        <v>185</v>
      </c>
      <c r="G361" s="35">
        <v>200</v>
      </c>
      <c r="H361" s="35">
        <v>200</v>
      </c>
    </row>
    <row r="362" spans="1:8" ht="17.25" customHeight="1">
      <c r="A362" s="10" t="s">
        <v>64</v>
      </c>
      <c r="B362" s="11" t="s">
        <v>46</v>
      </c>
      <c r="C362" s="11" t="s">
        <v>59</v>
      </c>
      <c r="D362" s="11" t="s">
        <v>63</v>
      </c>
      <c r="E362" s="11"/>
      <c r="F362" s="11"/>
      <c r="G362" s="13">
        <f aca="true" t="shared" si="39" ref="G362:H365">SUM(G363)</f>
        <v>400</v>
      </c>
      <c r="H362" s="13">
        <f t="shared" si="39"/>
        <v>400</v>
      </c>
    </row>
    <row r="363" spans="1:8" ht="17.25" customHeight="1">
      <c r="A363" s="22" t="s">
        <v>194</v>
      </c>
      <c r="B363" s="11" t="s">
        <v>46</v>
      </c>
      <c r="C363" s="11" t="s">
        <v>59</v>
      </c>
      <c r="D363" s="11" t="s">
        <v>63</v>
      </c>
      <c r="E363" s="11" t="s">
        <v>196</v>
      </c>
      <c r="F363" s="11"/>
      <c r="G363" s="13">
        <f t="shared" si="39"/>
        <v>400</v>
      </c>
      <c r="H363" s="13">
        <f t="shared" si="39"/>
        <v>400</v>
      </c>
    </row>
    <row r="364" spans="1:8" ht="20.25" customHeight="1">
      <c r="A364" s="22" t="s">
        <v>195</v>
      </c>
      <c r="B364" s="11" t="s">
        <v>46</v>
      </c>
      <c r="C364" s="11" t="s">
        <v>59</v>
      </c>
      <c r="D364" s="11" t="s">
        <v>63</v>
      </c>
      <c r="E364" s="11" t="s">
        <v>160</v>
      </c>
      <c r="F364" s="15"/>
      <c r="G364" s="13">
        <f t="shared" si="39"/>
        <v>400</v>
      </c>
      <c r="H364" s="13">
        <f t="shared" si="39"/>
        <v>400</v>
      </c>
    </row>
    <row r="365" spans="1:8" ht="30" customHeight="1">
      <c r="A365" s="27" t="s">
        <v>206</v>
      </c>
      <c r="B365" s="15" t="s">
        <v>46</v>
      </c>
      <c r="C365" s="15" t="s">
        <v>59</v>
      </c>
      <c r="D365" s="15" t="s">
        <v>63</v>
      </c>
      <c r="E365" s="15" t="s">
        <v>207</v>
      </c>
      <c r="F365" s="15"/>
      <c r="G365" s="17">
        <f t="shared" si="39"/>
        <v>400</v>
      </c>
      <c r="H365" s="17">
        <f t="shared" si="39"/>
        <v>400</v>
      </c>
    </row>
    <row r="366" spans="1:8" ht="17.25" customHeight="1">
      <c r="A366" s="23" t="s">
        <v>69</v>
      </c>
      <c r="B366" s="15" t="s">
        <v>46</v>
      </c>
      <c r="C366" s="15" t="s">
        <v>59</v>
      </c>
      <c r="D366" s="15" t="s">
        <v>63</v>
      </c>
      <c r="E366" s="15" t="s">
        <v>207</v>
      </c>
      <c r="F366" s="15" t="s">
        <v>185</v>
      </c>
      <c r="G366" s="17">
        <v>400</v>
      </c>
      <c r="H366" s="17">
        <v>400</v>
      </c>
    </row>
    <row r="367" spans="1:8" ht="36.75" customHeight="1">
      <c r="A367" s="26" t="s">
        <v>228</v>
      </c>
      <c r="B367" s="11" t="s">
        <v>46</v>
      </c>
      <c r="C367" s="11" t="s">
        <v>59</v>
      </c>
      <c r="D367" s="11" t="s">
        <v>227</v>
      </c>
      <c r="E367" s="15"/>
      <c r="F367" s="15"/>
      <c r="G367" s="13">
        <f aca="true" t="shared" si="40" ref="G367:H371">SUM(G368)</f>
        <v>3589.1</v>
      </c>
      <c r="H367" s="13">
        <f t="shared" si="40"/>
        <v>3589.1</v>
      </c>
    </row>
    <row r="368" spans="1:8" ht="104.25" customHeight="1">
      <c r="A368" s="10" t="s">
        <v>131</v>
      </c>
      <c r="B368" s="11" t="s">
        <v>46</v>
      </c>
      <c r="C368" s="11" t="s">
        <v>59</v>
      </c>
      <c r="D368" s="11" t="s">
        <v>165</v>
      </c>
      <c r="E368" s="11"/>
      <c r="F368" s="11"/>
      <c r="G368" s="13">
        <f t="shared" si="40"/>
        <v>3589.1</v>
      </c>
      <c r="H368" s="13">
        <f t="shared" si="40"/>
        <v>3589.1</v>
      </c>
    </row>
    <row r="369" spans="1:8" ht="30.75" customHeight="1">
      <c r="A369" s="22" t="s">
        <v>213</v>
      </c>
      <c r="B369" s="11" t="s">
        <v>46</v>
      </c>
      <c r="C369" s="11" t="s">
        <v>59</v>
      </c>
      <c r="D369" s="11" t="s">
        <v>165</v>
      </c>
      <c r="E369" s="11" t="s">
        <v>209</v>
      </c>
      <c r="F369" s="11"/>
      <c r="G369" s="13">
        <f t="shared" si="40"/>
        <v>3589.1</v>
      </c>
      <c r="H369" s="13">
        <f t="shared" si="40"/>
        <v>3589.1</v>
      </c>
    </row>
    <row r="370" spans="1:8" ht="14.25" customHeight="1">
      <c r="A370" s="22" t="s">
        <v>208</v>
      </c>
      <c r="B370" s="11" t="s">
        <v>46</v>
      </c>
      <c r="C370" s="11" t="s">
        <v>59</v>
      </c>
      <c r="D370" s="11" t="s">
        <v>165</v>
      </c>
      <c r="E370" s="11" t="s">
        <v>210</v>
      </c>
      <c r="F370" s="11"/>
      <c r="G370" s="13">
        <f t="shared" si="40"/>
        <v>3589.1</v>
      </c>
      <c r="H370" s="13">
        <f t="shared" si="40"/>
        <v>3589.1</v>
      </c>
    </row>
    <row r="371" spans="1:8" ht="15" customHeight="1">
      <c r="A371" s="18" t="s">
        <v>147</v>
      </c>
      <c r="B371" s="11" t="s">
        <v>46</v>
      </c>
      <c r="C371" s="11" t="s">
        <v>59</v>
      </c>
      <c r="D371" s="15" t="s">
        <v>165</v>
      </c>
      <c r="E371" s="15" t="s">
        <v>148</v>
      </c>
      <c r="F371" s="15"/>
      <c r="G371" s="17">
        <f t="shared" si="40"/>
        <v>3589.1</v>
      </c>
      <c r="H371" s="17">
        <f t="shared" si="40"/>
        <v>3589.1</v>
      </c>
    </row>
    <row r="372" spans="1:8" ht="16.5" customHeight="1">
      <c r="A372" s="23" t="s">
        <v>65</v>
      </c>
      <c r="B372" s="15" t="s">
        <v>89</v>
      </c>
      <c r="C372" s="15" t="s">
        <v>59</v>
      </c>
      <c r="D372" s="15" t="s">
        <v>165</v>
      </c>
      <c r="E372" s="15" t="s">
        <v>148</v>
      </c>
      <c r="F372" s="15" t="s">
        <v>185</v>
      </c>
      <c r="G372" s="17">
        <v>3589.1</v>
      </c>
      <c r="H372" s="17">
        <v>3589.1</v>
      </c>
    </row>
    <row r="373" spans="1:8" ht="18" customHeight="1">
      <c r="A373" s="6" t="s">
        <v>28</v>
      </c>
      <c r="B373" s="7" t="s">
        <v>46</v>
      </c>
      <c r="C373" s="7" t="s">
        <v>60</v>
      </c>
      <c r="D373" s="7"/>
      <c r="E373" s="7"/>
      <c r="F373" s="7"/>
      <c r="G373" s="9">
        <f>SUM(G374,G387,G392,G420)</f>
        <v>7220.5</v>
      </c>
      <c r="H373" s="9">
        <f>SUM(H374,H387,H392,H420)</f>
        <v>7399.1</v>
      </c>
    </row>
    <row r="374" spans="1:8" ht="18.75" customHeight="1">
      <c r="A374" s="22" t="s">
        <v>229</v>
      </c>
      <c r="B374" s="24">
        <v>1000</v>
      </c>
      <c r="C374" s="24">
        <v>1004</v>
      </c>
      <c r="D374" s="24">
        <v>5050000</v>
      </c>
      <c r="E374" s="7"/>
      <c r="F374" s="7"/>
      <c r="G374" s="13">
        <f>SUM(G375,G381)</f>
        <v>2559.7</v>
      </c>
      <c r="H374" s="13">
        <f>SUM(H375,H381)</f>
        <v>2576.7999999999997</v>
      </c>
    </row>
    <row r="375" spans="1:8" ht="30" customHeight="1">
      <c r="A375" s="22" t="s">
        <v>230</v>
      </c>
      <c r="B375" s="24">
        <v>1000</v>
      </c>
      <c r="C375" s="24">
        <v>1004</v>
      </c>
      <c r="D375" s="24">
        <v>5050500</v>
      </c>
      <c r="E375" s="7"/>
      <c r="F375" s="7"/>
      <c r="G375" s="13">
        <f aca="true" t="shared" si="41" ref="G375:H379">SUM(G376)</f>
        <v>55</v>
      </c>
      <c r="H375" s="13">
        <f t="shared" si="41"/>
        <v>72.1</v>
      </c>
    </row>
    <row r="376" spans="1:8" ht="30" customHeight="1">
      <c r="A376" s="22" t="s">
        <v>231</v>
      </c>
      <c r="B376" s="24">
        <v>1000</v>
      </c>
      <c r="C376" s="24">
        <v>1004</v>
      </c>
      <c r="D376" s="24">
        <v>5050502</v>
      </c>
      <c r="E376" s="7"/>
      <c r="F376" s="7"/>
      <c r="G376" s="13">
        <f t="shared" si="41"/>
        <v>55</v>
      </c>
      <c r="H376" s="13">
        <f t="shared" si="41"/>
        <v>72.1</v>
      </c>
    </row>
    <row r="377" spans="1:8" ht="16.5" customHeight="1">
      <c r="A377" s="22" t="s">
        <v>194</v>
      </c>
      <c r="B377" s="11" t="s">
        <v>46</v>
      </c>
      <c r="C377" s="11" t="s">
        <v>60</v>
      </c>
      <c r="D377" s="11">
        <v>5050502</v>
      </c>
      <c r="E377" s="11" t="s">
        <v>196</v>
      </c>
      <c r="F377" s="11"/>
      <c r="G377" s="13">
        <f t="shared" si="41"/>
        <v>55</v>
      </c>
      <c r="H377" s="13">
        <f t="shared" si="41"/>
        <v>72.1</v>
      </c>
    </row>
    <row r="378" spans="1:8" ht="21.75" customHeight="1">
      <c r="A378" s="10" t="s">
        <v>232</v>
      </c>
      <c r="B378" s="11" t="s">
        <v>46</v>
      </c>
      <c r="C378" s="11" t="s">
        <v>60</v>
      </c>
      <c r="D378" s="11">
        <v>5050502</v>
      </c>
      <c r="E378" s="11" t="s">
        <v>161</v>
      </c>
      <c r="F378" s="11"/>
      <c r="G378" s="13">
        <f t="shared" si="41"/>
        <v>55</v>
      </c>
      <c r="H378" s="13">
        <f t="shared" si="41"/>
        <v>72.1</v>
      </c>
    </row>
    <row r="379" spans="1:8" ht="18.75" customHeight="1">
      <c r="A379" s="14" t="s">
        <v>233</v>
      </c>
      <c r="B379" s="15" t="s">
        <v>46</v>
      </c>
      <c r="C379" s="15" t="s">
        <v>60</v>
      </c>
      <c r="D379" s="15">
        <v>5050502</v>
      </c>
      <c r="E379" s="15" t="s">
        <v>234</v>
      </c>
      <c r="F379" s="15"/>
      <c r="G379" s="17">
        <f t="shared" si="41"/>
        <v>55</v>
      </c>
      <c r="H379" s="17">
        <f t="shared" si="41"/>
        <v>72.1</v>
      </c>
    </row>
    <row r="380" spans="1:8" ht="18.75" customHeight="1">
      <c r="A380" s="14" t="s">
        <v>66</v>
      </c>
      <c r="B380" s="15" t="s">
        <v>46</v>
      </c>
      <c r="C380" s="15" t="s">
        <v>60</v>
      </c>
      <c r="D380" s="15">
        <v>5050502</v>
      </c>
      <c r="E380" s="15" t="s">
        <v>234</v>
      </c>
      <c r="F380" s="15" t="s">
        <v>201</v>
      </c>
      <c r="G380" s="17">
        <v>55</v>
      </c>
      <c r="H380" s="17">
        <v>72.1</v>
      </c>
    </row>
    <row r="381" spans="1:8" ht="35.25" customHeight="1">
      <c r="A381" s="22" t="s">
        <v>242</v>
      </c>
      <c r="B381" s="28">
        <v>1000</v>
      </c>
      <c r="C381" s="28">
        <v>1004</v>
      </c>
      <c r="D381" s="28">
        <v>5052100</v>
      </c>
      <c r="E381" s="15"/>
      <c r="F381" s="15"/>
      <c r="G381" s="13">
        <f aca="true" t="shared" si="42" ref="G381:H385">SUM(G382)</f>
        <v>2504.7</v>
      </c>
      <c r="H381" s="13">
        <f t="shared" si="42"/>
        <v>2504.7</v>
      </c>
    </row>
    <row r="382" spans="1:8" ht="48.75" customHeight="1">
      <c r="A382" s="22" t="s">
        <v>252</v>
      </c>
      <c r="B382" s="28">
        <v>1000</v>
      </c>
      <c r="C382" s="28">
        <v>1004</v>
      </c>
      <c r="D382" s="28">
        <v>5052104</v>
      </c>
      <c r="E382" s="15"/>
      <c r="F382" s="15"/>
      <c r="G382" s="13">
        <f t="shared" si="42"/>
        <v>2504.7</v>
      </c>
      <c r="H382" s="13">
        <f t="shared" si="42"/>
        <v>2504.7</v>
      </c>
    </row>
    <row r="383" spans="1:8" ht="20.25" customHeight="1">
      <c r="A383" s="22" t="s">
        <v>194</v>
      </c>
      <c r="B383" s="28">
        <v>1000</v>
      </c>
      <c r="C383" s="28">
        <v>1004</v>
      </c>
      <c r="D383" s="28">
        <v>5052104</v>
      </c>
      <c r="E383" s="11" t="s">
        <v>196</v>
      </c>
      <c r="F383" s="15"/>
      <c r="G383" s="13">
        <f t="shared" si="42"/>
        <v>2504.7</v>
      </c>
      <c r="H383" s="13">
        <f t="shared" si="42"/>
        <v>2504.7</v>
      </c>
    </row>
    <row r="384" spans="1:8" ht="18.75" customHeight="1">
      <c r="A384" s="22" t="s">
        <v>195</v>
      </c>
      <c r="B384" s="29">
        <v>1000</v>
      </c>
      <c r="C384" s="29">
        <v>1004</v>
      </c>
      <c r="D384" s="29">
        <v>5052104</v>
      </c>
      <c r="E384" s="11" t="s">
        <v>160</v>
      </c>
      <c r="F384" s="15"/>
      <c r="G384" s="13">
        <f t="shared" si="42"/>
        <v>2504.7</v>
      </c>
      <c r="H384" s="13">
        <f t="shared" si="42"/>
        <v>2504.7</v>
      </c>
    </row>
    <row r="385" spans="1:8" ht="26.25" customHeight="1">
      <c r="A385" s="27" t="s">
        <v>206</v>
      </c>
      <c r="B385" s="29">
        <v>1000</v>
      </c>
      <c r="C385" s="29">
        <v>1004</v>
      </c>
      <c r="D385" s="29">
        <v>5052104</v>
      </c>
      <c r="E385" s="15" t="s">
        <v>207</v>
      </c>
      <c r="F385" s="15"/>
      <c r="G385" s="17">
        <f t="shared" si="42"/>
        <v>2504.7</v>
      </c>
      <c r="H385" s="17">
        <f t="shared" si="42"/>
        <v>2504.7</v>
      </c>
    </row>
    <row r="386" spans="1:8" ht="18.75" customHeight="1">
      <c r="A386" s="14" t="s">
        <v>65</v>
      </c>
      <c r="B386" s="29">
        <v>1000</v>
      </c>
      <c r="C386" s="29">
        <v>1004</v>
      </c>
      <c r="D386" s="29">
        <v>5052104</v>
      </c>
      <c r="E386" s="15" t="s">
        <v>207</v>
      </c>
      <c r="F386" s="15" t="s">
        <v>197</v>
      </c>
      <c r="G386" s="17">
        <v>2504.7</v>
      </c>
      <c r="H386" s="17">
        <v>2504.7</v>
      </c>
    </row>
    <row r="387" spans="1:8" ht="51.75" customHeight="1">
      <c r="A387" s="10" t="s">
        <v>133</v>
      </c>
      <c r="B387" s="11" t="s">
        <v>46</v>
      </c>
      <c r="C387" s="11" t="s">
        <v>60</v>
      </c>
      <c r="D387" s="11">
        <v>5201000</v>
      </c>
      <c r="E387" s="15"/>
      <c r="F387" s="15"/>
      <c r="G387" s="13">
        <f aca="true" t="shared" si="43" ref="G387:H390">SUM(G388)</f>
        <v>1040.4</v>
      </c>
      <c r="H387" s="13">
        <f t="shared" si="43"/>
        <v>1040.4</v>
      </c>
    </row>
    <row r="388" spans="1:8" ht="20.25" customHeight="1">
      <c r="A388" s="22" t="s">
        <v>194</v>
      </c>
      <c r="B388" s="11" t="s">
        <v>46</v>
      </c>
      <c r="C388" s="11" t="s">
        <v>60</v>
      </c>
      <c r="D388" s="11">
        <v>5201000</v>
      </c>
      <c r="E388" s="11" t="s">
        <v>196</v>
      </c>
      <c r="F388" s="15"/>
      <c r="G388" s="13">
        <f t="shared" si="43"/>
        <v>1040.4</v>
      </c>
      <c r="H388" s="13">
        <f t="shared" si="43"/>
        <v>1040.4</v>
      </c>
    </row>
    <row r="389" spans="1:8" ht="21" customHeight="1">
      <c r="A389" s="22" t="s">
        <v>195</v>
      </c>
      <c r="B389" s="11" t="s">
        <v>46</v>
      </c>
      <c r="C389" s="11" t="s">
        <v>60</v>
      </c>
      <c r="D389" s="11">
        <v>5201000</v>
      </c>
      <c r="E389" s="11" t="s">
        <v>160</v>
      </c>
      <c r="F389" s="15"/>
      <c r="G389" s="13">
        <f t="shared" si="43"/>
        <v>1040.4</v>
      </c>
      <c r="H389" s="13">
        <f t="shared" si="43"/>
        <v>1040.4</v>
      </c>
    </row>
    <row r="390" spans="1:8" ht="30.75" customHeight="1">
      <c r="A390" s="27" t="s">
        <v>206</v>
      </c>
      <c r="B390" s="15" t="s">
        <v>46</v>
      </c>
      <c r="C390" s="15" t="s">
        <v>60</v>
      </c>
      <c r="D390" s="15">
        <v>5201000</v>
      </c>
      <c r="E390" s="15" t="s">
        <v>207</v>
      </c>
      <c r="F390" s="15"/>
      <c r="G390" s="17">
        <f t="shared" si="43"/>
        <v>1040.4</v>
      </c>
      <c r="H390" s="17">
        <f t="shared" si="43"/>
        <v>1040.4</v>
      </c>
    </row>
    <row r="391" spans="1:8" ht="17.25" customHeight="1">
      <c r="A391" s="14" t="s">
        <v>65</v>
      </c>
      <c r="B391" s="15" t="s">
        <v>46</v>
      </c>
      <c r="C391" s="15" t="s">
        <v>60</v>
      </c>
      <c r="D391" s="15">
        <v>5201000</v>
      </c>
      <c r="E391" s="15" t="s">
        <v>207</v>
      </c>
      <c r="F391" s="15" t="s">
        <v>197</v>
      </c>
      <c r="G391" s="17">
        <v>1040.4</v>
      </c>
      <c r="H391" s="17">
        <v>1040.4</v>
      </c>
    </row>
    <row r="392" spans="1:8" ht="31.5" customHeight="1">
      <c r="A392" s="22" t="s">
        <v>236</v>
      </c>
      <c r="B392" s="11" t="s">
        <v>46</v>
      </c>
      <c r="C392" s="11" t="s">
        <v>60</v>
      </c>
      <c r="D392" s="11" t="s">
        <v>235</v>
      </c>
      <c r="E392" s="15"/>
      <c r="F392" s="15"/>
      <c r="G392" s="13">
        <f>SUM(G393,G404)</f>
        <v>3520.4</v>
      </c>
      <c r="H392" s="13">
        <f>SUM(H393,H404)</f>
        <v>3681.9</v>
      </c>
    </row>
    <row r="393" spans="1:8" ht="31.5" customHeight="1">
      <c r="A393" s="22" t="s">
        <v>237</v>
      </c>
      <c r="B393" s="28">
        <v>1000</v>
      </c>
      <c r="C393" s="28">
        <v>1004</v>
      </c>
      <c r="D393" s="28">
        <v>6730200</v>
      </c>
      <c r="E393" s="15"/>
      <c r="F393" s="15"/>
      <c r="G393" s="13">
        <f>SUM(G394,G399)</f>
        <v>289.5</v>
      </c>
      <c r="H393" s="13">
        <f>SUM(H394,H399)</f>
        <v>289.5</v>
      </c>
    </row>
    <row r="394" spans="1:8" ht="47.25" customHeight="1">
      <c r="A394" s="22" t="s">
        <v>238</v>
      </c>
      <c r="B394" s="28">
        <v>1000</v>
      </c>
      <c r="C394" s="28">
        <v>1004</v>
      </c>
      <c r="D394" s="28">
        <v>6730202</v>
      </c>
      <c r="E394" s="11"/>
      <c r="F394" s="11"/>
      <c r="G394" s="13">
        <f>SUM(G395)</f>
        <v>206.5</v>
      </c>
      <c r="H394" s="13">
        <f>SUM(H395)</f>
        <v>206.5</v>
      </c>
    </row>
    <row r="395" spans="1:8" ht="15" customHeight="1">
      <c r="A395" s="22" t="s">
        <v>194</v>
      </c>
      <c r="B395" s="28">
        <v>1000</v>
      </c>
      <c r="C395" s="28">
        <v>1004</v>
      </c>
      <c r="D395" s="28">
        <v>6730202</v>
      </c>
      <c r="E395" s="11" t="s">
        <v>196</v>
      </c>
      <c r="F395" s="11"/>
      <c r="G395" s="13">
        <f>SUM(G397)</f>
        <v>206.5</v>
      </c>
      <c r="H395" s="13">
        <f>SUM(H397)</f>
        <v>206.5</v>
      </c>
    </row>
    <row r="396" spans="1:8" ht="21.75" customHeight="1">
      <c r="A396" s="22" t="s">
        <v>195</v>
      </c>
      <c r="B396" s="28">
        <v>1000</v>
      </c>
      <c r="C396" s="28">
        <v>1004</v>
      </c>
      <c r="D396" s="28">
        <v>6730202</v>
      </c>
      <c r="E396" s="11" t="s">
        <v>160</v>
      </c>
      <c r="F396" s="15"/>
      <c r="G396" s="13">
        <f>SUM(G397)</f>
        <v>206.5</v>
      </c>
      <c r="H396" s="13">
        <f>SUM(H397)</f>
        <v>206.5</v>
      </c>
    </row>
    <row r="397" spans="1:8" ht="29.25" customHeight="1">
      <c r="A397" s="27" t="s">
        <v>206</v>
      </c>
      <c r="B397" s="29">
        <v>1000</v>
      </c>
      <c r="C397" s="29">
        <v>1004</v>
      </c>
      <c r="D397" s="29">
        <v>6730202</v>
      </c>
      <c r="E397" s="15" t="s">
        <v>207</v>
      </c>
      <c r="F397" s="15"/>
      <c r="G397" s="13">
        <f>SUM(G398)</f>
        <v>206.5</v>
      </c>
      <c r="H397" s="13">
        <f>SUM(H398)</f>
        <v>206.5</v>
      </c>
    </row>
    <row r="398" spans="1:8" ht="16.5" customHeight="1">
      <c r="A398" s="14" t="s">
        <v>65</v>
      </c>
      <c r="B398" s="29">
        <v>1000</v>
      </c>
      <c r="C398" s="29">
        <v>1004</v>
      </c>
      <c r="D398" s="29">
        <v>6730202</v>
      </c>
      <c r="E398" s="15" t="s">
        <v>207</v>
      </c>
      <c r="F398" s="15" t="s">
        <v>197</v>
      </c>
      <c r="G398" s="13">
        <v>206.5</v>
      </c>
      <c r="H398" s="13">
        <v>206.5</v>
      </c>
    </row>
    <row r="399" spans="1:8" ht="99.75" customHeight="1">
      <c r="A399" s="10" t="s">
        <v>134</v>
      </c>
      <c r="B399" s="11" t="s">
        <v>46</v>
      </c>
      <c r="C399" s="11" t="s">
        <v>60</v>
      </c>
      <c r="D399" s="11" t="s">
        <v>162</v>
      </c>
      <c r="E399" s="11"/>
      <c r="F399" s="11"/>
      <c r="G399" s="13">
        <f>SUM(G400)</f>
        <v>83</v>
      </c>
      <c r="H399" s="13">
        <f>SUM(H400)</f>
        <v>83</v>
      </c>
    </row>
    <row r="400" spans="1:8" ht="16.5" customHeight="1">
      <c r="A400" s="22" t="s">
        <v>194</v>
      </c>
      <c r="B400" s="11" t="s">
        <v>46</v>
      </c>
      <c r="C400" s="11" t="s">
        <v>60</v>
      </c>
      <c r="D400" s="11" t="s">
        <v>162</v>
      </c>
      <c r="E400" s="11" t="s">
        <v>196</v>
      </c>
      <c r="F400" s="11"/>
      <c r="G400" s="13">
        <f>SUM(G402)</f>
        <v>83</v>
      </c>
      <c r="H400" s="13">
        <f>SUM(H402)</f>
        <v>83</v>
      </c>
    </row>
    <row r="401" spans="1:8" ht="20.25" customHeight="1">
      <c r="A401" s="22" t="s">
        <v>195</v>
      </c>
      <c r="B401" s="11" t="s">
        <v>46</v>
      </c>
      <c r="C401" s="11" t="s">
        <v>60</v>
      </c>
      <c r="D401" s="11" t="s">
        <v>162</v>
      </c>
      <c r="E401" s="11" t="s">
        <v>160</v>
      </c>
      <c r="F401" s="15"/>
      <c r="G401" s="13">
        <f>SUM(G402)</f>
        <v>83</v>
      </c>
      <c r="H401" s="13">
        <f>SUM(H402)</f>
        <v>83</v>
      </c>
    </row>
    <row r="402" spans="1:8" ht="30" customHeight="1">
      <c r="A402" s="27" t="s">
        <v>206</v>
      </c>
      <c r="B402" s="15" t="s">
        <v>46</v>
      </c>
      <c r="C402" s="15" t="s">
        <v>60</v>
      </c>
      <c r="D402" s="15" t="s">
        <v>162</v>
      </c>
      <c r="E402" s="15" t="s">
        <v>207</v>
      </c>
      <c r="F402" s="15"/>
      <c r="G402" s="17">
        <f>SUM(G403)</f>
        <v>83</v>
      </c>
      <c r="H402" s="17">
        <f>SUM(H403)</f>
        <v>83</v>
      </c>
    </row>
    <row r="403" spans="1:8" ht="16.5" customHeight="1">
      <c r="A403" s="14" t="s">
        <v>65</v>
      </c>
      <c r="B403" s="15" t="s">
        <v>46</v>
      </c>
      <c r="C403" s="15" t="s">
        <v>60</v>
      </c>
      <c r="D403" s="15" t="s">
        <v>162</v>
      </c>
      <c r="E403" s="15" t="s">
        <v>207</v>
      </c>
      <c r="F403" s="15" t="s">
        <v>197</v>
      </c>
      <c r="G403" s="17">
        <v>83</v>
      </c>
      <c r="H403" s="17">
        <v>83</v>
      </c>
    </row>
    <row r="404" spans="1:8" ht="31.5" customHeight="1">
      <c r="A404" s="22" t="s">
        <v>239</v>
      </c>
      <c r="B404" s="11" t="s">
        <v>46</v>
      </c>
      <c r="C404" s="11" t="s">
        <v>60</v>
      </c>
      <c r="D404" s="11" t="s">
        <v>163</v>
      </c>
      <c r="E404" s="15"/>
      <c r="F404" s="15"/>
      <c r="G404" s="13">
        <f>SUM(G405,G410,G415)</f>
        <v>3230.9</v>
      </c>
      <c r="H404" s="13">
        <f>SUM(H405,H410,H415)</f>
        <v>3392.4</v>
      </c>
    </row>
    <row r="405" spans="1:8" ht="20.25" customHeight="1">
      <c r="A405" s="10" t="s">
        <v>266</v>
      </c>
      <c r="B405" s="11" t="s">
        <v>46</v>
      </c>
      <c r="C405" s="11" t="s">
        <v>60</v>
      </c>
      <c r="D405" s="11" t="s">
        <v>267</v>
      </c>
      <c r="E405" s="15"/>
      <c r="F405" s="15"/>
      <c r="G405" s="13">
        <f aca="true" t="shared" si="44" ref="G405:H408">SUM(G406)</f>
        <v>2584.9</v>
      </c>
      <c r="H405" s="13">
        <f t="shared" si="44"/>
        <v>2714.4</v>
      </c>
    </row>
    <row r="406" spans="1:8" ht="16.5" customHeight="1">
      <c r="A406" s="22" t="s">
        <v>194</v>
      </c>
      <c r="B406" s="11" t="s">
        <v>46</v>
      </c>
      <c r="C406" s="11" t="s">
        <v>60</v>
      </c>
      <c r="D406" s="11" t="s">
        <v>267</v>
      </c>
      <c r="E406" s="11" t="s">
        <v>196</v>
      </c>
      <c r="F406" s="15"/>
      <c r="G406" s="13">
        <f t="shared" si="44"/>
        <v>2584.9</v>
      </c>
      <c r="H406" s="13">
        <f t="shared" si="44"/>
        <v>2714.4</v>
      </c>
    </row>
    <row r="407" spans="1:8" ht="24.75" customHeight="1">
      <c r="A407" s="10" t="s">
        <v>232</v>
      </c>
      <c r="B407" s="11" t="s">
        <v>46</v>
      </c>
      <c r="C407" s="11" t="s">
        <v>60</v>
      </c>
      <c r="D407" s="11" t="s">
        <v>267</v>
      </c>
      <c r="E407" s="11" t="s">
        <v>161</v>
      </c>
      <c r="F407" s="15"/>
      <c r="G407" s="13">
        <f t="shared" si="44"/>
        <v>2584.9</v>
      </c>
      <c r="H407" s="13">
        <f t="shared" si="44"/>
        <v>2714.4</v>
      </c>
    </row>
    <row r="408" spans="1:8" ht="19.5" customHeight="1">
      <c r="A408" s="14" t="s">
        <v>233</v>
      </c>
      <c r="B408" s="15" t="s">
        <v>46</v>
      </c>
      <c r="C408" s="15" t="s">
        <v>60</v>
      </c>
      <c r="D408" s="15" t="s">
        <v>267</v>
      </c>
      <c r="E408" s="15" t="s">
        <v>234</v>
      </c>
      <c r="F408" s="15"/>
      <c r="G408" s="17">
        <f t="shared" si="44"/>
        <v>2584.9</v>
      </c>
      <c r="H408" s="17">
        <f t="shared" si="44"/>
        <v>2714.4</v>
      </c>
    </row>
    <row r="409" spans="1:8" ht="16.5" customHeight="1">
      <c r="A409" s="14" t="s">
        <v>65</v>
      </c>
      <c r="B409" s="15" t="s">
        <v>46</v>
      </c>
      <c r="C409" s="15" t="s">
        <v>60</v>
      </c>
      <c r="D409" s="15" t="s">
        <v>267</v>
      </c>
      <c r="E409" s="15" t="s">
        <v>234</v>
      </c>
      <c r="F409" s="15" t="s">
        <v>197</v>
      </c>
      <c r="G409" s="17">
        <v>2584.9</v>
      </c>
      <c r="H409" s="17">
        <v>2714.4</v>
      </c>
    </row>
    <row r="410" spans="1:8" ht="16.5" customHeight="1">
      <c r="A410" s="10" t="s">
        <v>264</v>
      </c>
      <c r="B410" s="11" t="s">
        <v>46</v>
      </c>
      <c r="C410" s="11" t="s">
        <v>60</v>
      </c>
      <c r="D410" s="11" t="s">
        <v>265</v>
      </c>
      <c r="E410" s="15"/>
      <c r="F410" s="15"/>
      <c r="G410" s="17">
        <f aca="true" t="shared" si="45" ref="G410:H413">SUM(G411)</f>
        <v>365</v>
      </c>
      <c r="H410" s="17">
        <f t="shared" si="45"/>
        <v>383</v>
      </c>
    </row>
    <row r="411" spans="1:8" ht="16.5" customHeight="1">
      <c r="A411" s="22" t="s">
        <v>194</v>
      </c>
      <c r="B411" s="11" t="s">
        <v>46</v>
      </c>
      <c r="C411" s="11" t="s">
        <v>60</v>
      </c>
      <c r="D411" s="11" t="s">
        <v>265</v>
      </c>
      <c r="E411" s="11" t="s">
        <v>196</v>
      </c>
      <c r="F411" s="15"/>
      <c r="G411" s="13">
        <f t="shared" si="45"/>
        <v>365</v>
      </c>
      <c r="H411" s="13">
        <f t="shared" si="45"/>
        <v>383</v>
      </c>
    </row>
    <row r="412" spans="1:8" ht="16.5" customHeight="1">
      <c r="A412" s="10" t="s">
        <v>232</v>
      </c>
      <c r="B412" s="11" t="s">
        <v>46</v>
      </c>
      <c r="C412" s="11" t="s">
        <v>60</v>
      </c>
      <c r="D412" s="11" t="s">
        <v>265</v>
      </c>
      <c r="E412" s="11" t="s">
        <v>161</v>
      </c>
      <c r="F412" s="15"/>
      <c r="G412" s="13">
        <f t="shared" si="45"/>
        <v>365</v>
      </c>
      <c r="H412" s="13">
        <f t="shared" si="45"/>
        <v>383</v>
      </c>
    </row>
    <row r="413" spans="1:8" ht="16.5" customHeight="1">
      <c r="A413" s="14" t="s">
        <v>233</v>
      </c>
      <c r="B413" s="15" t="s">
        <v>46</v>
      </c>
      <c r="C413" s="15" t="s">
        <v>60</v>
      </c>
      <c r="D413" s="15" t="s">
        <v>265</v>
      </c>
      <c r="E413" s="15" t="s">
        <v>234</v>
      </c>
      <c r="F413" s="15"/>
      <c r="G413" s="17">
        <f t="shared" si="45"/>
        <v>365</v>
      </c>
      <c r="H413" s="17">
        <f t="shared" si="45"/>
        <v>383</v>
      </c>
    </row>
    <row r="414" spans="1:8" ht="16.5" customHeight="1">
      <c r="A414" s="14" t="s">
        <v>65</v>
      </c>
      <c r="B414" s="15" t="s">
        <v>46</v>
      </c>
      <c r="C414" s="15" t="s">
        <v>60</v>
      </c>
      <c r="D414" s="15" t="s">
        <v>265</v>
      </c>
      <c r="E414" s="15" t="s">
        <v>234</v>
      </c>
      <c r="F414" s="15" t="s">
        <v>197</v>
      </c>
      <c r="G414" s="17">
        <v>365</v>
      </c>
      <c r="H414" s="17">
        <v>383</v>
      </c>
    </row>
    <row r="415" spans="1:8" ht="16.5" customHeight="1">
      <c r="A415" s="10" t="s">
        <v>268</v>
      </c>
      <c r="B415" s="11" t="s">
        <v>46</v>
      </c>
      <c r="C415" s="11" t="s">
        <v>60</v>
      </c>
      <c r="D415" s="11" t="s">
        <v>269</v>
      </c>
      <c r="E415" s="15"/>
      <c r="F415" s="15"/>
      <c r="G415" s="17">
        <f aca="true" t="shared" si="46" ref="G415:H418">SUM(G416)</f>
        <v>281</v>
      </c>
      <c r="H415" s="17">
        <f t="shared" si="46"/>
        <v>295</v>
      </c>
    </row>
    <row r="416" spans="1:8" ht="16.5" customHeight="1">
      <c r="A416" s="22" t="s">
        <v>194</v>
      </c>
      <c r="B416" s="11" t="s">
        <v>46</v>
      </c>
      <c r="C416" s="11" t="s">
        <v>60</v>
      </c>
      <c r="D416" s="11" t="s">
        <v>269</v>
      </c>
      <c r="E416" s="11" t="s">
        <v>196</v>
      </c>
      <c r="F416" s="15"/>
      <c r="G416" s="13">
        <f t="shared" si="46"/>
        <v>281</v>
      </c>
      <c r="H416" s="13">
        <f t="shared" si="46"/>
        <v>295</v>
      </c>
    </row>
    <row r="417" spans="1:8" ht="16.5" customHeight="1">
      <c r="A417" s="10" t="s">
        <v>232</v>
      </c>
      <c r="B417" s="11" t="s">
        <v>46</v>
      </c>
      <c r="C417" s="11" t="s">
        <v>60</v>
      </c>
      <c r="D417" s="11" t="s">
        <v>269</v>
      </c>
      <c r="E417" s="11" t="s">
        <v>161</v>
      </c>
      <c r="F417" s="15"/>
      <c r="G417" s="13">
        <f t="shared" si="46"/>
        <v>281</v>
      </c>
      <c r="H417" s="13">
        <f t="shared" si="46"/>
        <v>295</v>
      </c>
    </row>
    <row r="418" spans="1:8" ht="16.5" customHeight="1">
      <c r="A418" s="14" t="s">
        <v>233</v>
      </c>
      <c r="B418" s="15" t="s">
        <v>46</v>
      </c>
      <c r="C418" s="15" t="s">
        <v>60</v>
      </c>
      <c r="D418" s="15" t="s">
        <v>269</v>
      </c>
      <c r="E418" s="15" t="s">
        <v>234</v>
      </c>
      <c r="F418" s="15"/>
      <c r="G418" s="17">
        <f t="shared" si="46"/>
        <v>281</v>
      </c>
      <c r="H418" s="17">
        <f t="shared" si="46"/>
        <v>295</v>
      </c>
    </row>
    <row r="419" spans="1:8" ht="16.5" customHeight="1">
      <c r="A419" s="14" t="s">
        <v>65</v>
      </c>
      <c r="B419" s="15" t="s">
        <v>46</v>
      </c>
      <c r="C419" s="15" t="s">
        <v>60</v>
      </c>
      <c r="D419" s="15" t="s">
        <v>269</v>
      </c>
      <c r="E419" s="15" t="s">
        <v>234</v>
      </c>
      <c r="F419" s="15" t="s">
        <v>197</v>
      </c>
      <c r="G419" s="17">
        <v>281</v>
      </c>
      <c r="H419" s="17">
        <v>295</v>
      </c>
    </row>
    <row r="420" spans="1:8" ht="47.25" customHeight="1">
      <c r="A420" s="10" t="s">
        <v>132</v>
      </c>
      <c r="B420" s="11" t="s">
        <v>46</v>
      </c>
      <c r="C420" s="11" t="s">
        <v>60</v>
      </c>
      <c r="D420" s="11" t="s">
        <v>109</v>
      </c>
      <c r="E420" s="15"/>
      <c r="F420" s="15"/>
      <c r="G420" s="13">
        <f aca="true" t="shared" si="47" ref="G420:H423">SUM(G421)</f>
        <v>100</v>
      </c>
      <c r="H420" s="13">
        <f t="shared" si="47"/>
        <v>100</v>
      </c>
    </row>
    <row r="421" spans="1:8" ht="15" customHeight="1">
      <c r="A421" s="22" t="s">
        <v>194</v>
      </c>
      <c r="B421" s="11" t="s">
        <v>46</v>
      </c>
      <c r="C421" s="11" t="s">
        <v>60</v>
      </c>
      <c r="D421" s="11" t="s">
        <v>109</v>
      </c>
      <c r="E421" s="11" t="s">
        <v>196</v>
      </c>
      <c r="F421" s="15"/>
      <c r="G421" s="13">
        <f t="shared" si="47"/>
        <v>100</v>
      </c>
      <c r="H421" s="13">
        <f t="shared" si="47"/>
        <v>100</v>
      </c>
    </row>
    <row r="422" spans="1:8" ht="15" customHeight="1">
      <c r="A422" s="10" t="s">
        <v>232</v>
      </c>
      <c r="B422" s="11" t="s">
        <v>46</v>
      </c>
      <c r="C422" s="11" t="s">
        <v>60</v>
      </c>
      <c r="D422" s="11" t="s">
        <v>109</v>
      </c>
      <c r="E422" s="11" t="s">
        <v>161</v>
      </c>
      <c r="F422" s="15"/>
      <c r="G422" s="13">
        <f t="shared" si="47"/>
        <v>100</v>
      </c>
      <c r="H422" s="13">
        <f t="shared" si="47"/>
        <v>100</v>
      </c>
    </row>
    <row r="423" spans="1:8" ht="20.25" customHeight="1">
      <c r="A423" s="14" t="s">
        <v>233</v>
      </c>
      <c r="B423" s="11" t="s">
        <v>46</v>
      </c>
      <c r="C423" s="11" t="s">
        <v>60</v>
      </c>
      <c r="D423" s="11" t="s">
        <v>109</v>
      </c>
      <c r="E423" s="15" t="s">
        <v>234</v>
      </c>
      <c r="F423" s="15"/>
      <c r="G423" s="17">
        <f t="shared" si="47"/>
        <v>100</v>
      </c>
      <c r="H423" s="17">
        <f t="shared" si="47"/>
        <v>100</v>
      </c>
    </row>
    <row r="424" spans="1:8" ht="14.25" customHeight="1">
      <c r="A424" s="14" t="s">
        <v>65</v>
      </c>
      <c r="B424" s="15" t="s">
        <v>46</v>
      </c>
      <c r="C424" s="15" t="s">
        <v>60</v>
      </c>
      <c r="D424" s="15" t="s">
        <v>109</v>
      </c>
      <c r="E424" s="15" t="s">
        <v>234</v>
      </c>
      <c r="F424" s="15" t="s">
        <v>197</v>
      </c>
      <c r="G424" s="17">
        <v>100</v>
      </c>
      <c r="H424" s="17">
        <v>100</v>
      </c>
    </row>
    <row r="425" spans="1:8" ht="16.5" customHeight="1">
      <c r="A425" s="6" t="s">
        <v>29</v>
      </c>
      <c r="B425" s="7" t="s">
        <v>46</v>
      </c>
      <c r="C425" s="7" t="s">
        <v>61</v>
      </c>
      <c r="D425" s="7"/>
      <c r="E425" s="7"/>
      <c r="F425" s="7"/>
      <c r="G425" s="9">
        <f aca="true" t="shared" si="48" ref="G425:H427">SUM(G426)</f>
        <v>1889.2</v>
      </c>
      <c r="H425" s="9">
        <f t="shared" si="48"/>
        <v>1983.6</v>
      </c>
    </row>
    <row r="426" spans="1:8" ht="16.5" customHeight="1">
      <c r="A426" s="10" t="s">
        <v>120</v>
      </c>
      <c r="B426" s="11" t="s">
        <v>46</v>
      </c>
      <c r="C426" s="11" t="s">
        <v>61</v>
      </c>
      <c r="D426" s="11" t="s">
        <v>106</v>
      </c>
      <c r="E426" s="11"/>
      <c r="F426" s="11"/>
      <c r="G426" s="13">
        <f t="shared" si="48"/>
        <v>1889.2</v>
      </c>
      <c r="H426" s="13">
        <f t="shared" si="48"/>
        <v>1983.6</v>
      </c>
    </row>
    <row r="427" spans="1:8" ht="47.25" customHeight="1">
      <c r="A427" s="22" t="s">
        <v>182</v>
      </c>
      <c r="B427" s="11" t="s">
        <v>46</v>
      </c>
      <c r="C427" s="11" t="s">
        <v>61</v>
      </c>
      <c r="D427" s="11" t="s">
        <v>106</v>
      </c>
      <c r="E427" s="12" t="s">
        <v>89</v>
      </c>
      <c r="F427" s="16"/>
      <c r="G427" s="13">
        <f t="shared" si="48"/>
        <v>1889.2</v>
      </c>
      <c r="H427" s="13">
        <f t="shared" si="48"/>
        <v>1983.6</v>
      </c>
    </row>
    <row r="428" spans="1:8" ht="16.5" customHeight="1">
      <c r="A428" s="22" t="s">
        <v>183</v>
      </c>
      <c r="B428" s="11" t="s">
        <v>46</v>
      </c>
      <c r="C428" s="11" t="s">
        <v>61</v>
      </c>
      <c r="D428" s="11" t="s">
        <v>106</v>
      </c>
      <c r="E428" s="12" t="s">
        <v>181</v>
      </c>
      <c r="F428" s="16"/>
      <c r="G428" s="13">
        <f>SUM(G429,G432)</f>
        <v>1889.2</v>
      </c>
      <c r="H428" s="13">
        <f>SUM(H429,H432)</f>
        <v>1983.6</v>
      </c>
    </row>
    <row r="429" spans="1:8" ht="16.5" customHeight="1">
      <c r="A429" s="23" t="s">
        <v>167</v>
      </c>
      <c r="B429" s="15" t="s">
        <v>46</v>
      </c>
      <c r="C429" s="15" t="s">
        <v>61</v>
      </c>
      <c r="D429" s="15" t="s">
        <v>106</v>
      </c>
      <c r="E429" s="16" t="s">
        <v>176</v>
      </c>
      <c r="F429" s="16"/>
      <c r="G429" s="13">
        <f>SUM(G430:G431)</f>
        <v>1888.6000000000001</v>
      </c>
      <c r="H429" s="13">
        <f>SUM(H430:H431)</f>
        <v>1983</v>
      </c>
    </row>
    <row r="430" spans="1:8" ht="16.5" customHeight="1">
      <c r="A430" s="23" t="s">
        <v>69</v>
      </c>
      <c r="B430" s="15" t="s">
        <v>46</v>
      </c>
      <c r="C430" s="15" t="s">
        <v>61</v>
      </c>
      <c r="D430" s="15" t="s">
        <v>106</v>
      </c>
      <c r="E430" s="16" t="s">
        <v>176</v>
      </c>
      <c r="F430" s="16" t="s">
        <v>185</v>
      </c>
      <c r="G430" s="13">
        <v>774.7</v>
      </c>
      <c r="H430" s="13">
        <v>866.7</v>
      </c>
    </row>
    <row r="431" spans="1:8" ht="16.5" customHeight="1">
      <c r="A431" s="14" t="s">
        <v>65</v>
      </c>
      <c r="B431" s="15" t="s">
        <v>46</v>
      </c>
      <c r="C431" s="15" t="s">
        <v>61</v>
      </c>
      <c r="D431" s="15" t="s">
        <v>106</v>
      </c>
      <c r="E431" s="16" t="s">
        <v>176</v>
      </c>
      <c r="F431" s="16" t="s">
        <v>197</v>
      </c>
      <c r="G431" s="17">
        <v>1113.9</v>
      </c>
      <c r="H431" s="17">
        <v>1116.3</v>
      </c>
    </row>
    <row r="432" spans="1:8" ht="16.5" customHeight="1">
      <c r="A432" s="23" t="s">
        <v>168</v>
      </c>
      <c r="B432" s="15" t="s">
        <v>46</v>
      </c>
      <c r="C432" s="15" t="s">
        <v>61</v>
      </c>
      <c r="D432" s="15" t="s">
        <v>106</v>
      </c>
      <c r="E432" s="16" t="s">
        <v>177</v>
      </c>
      <c r="F432" s="16"/>
      <c r="G432" s="17">
        <f>SUM(G433)</f>
        <v>0.6</v>
      </c>
      <c r="H432" s="17">
        <f>SUM(H433)</f>
        <v>0.6</v>
      </c>
    </row>
    <row r="433" spans="1:8" ht="16.5" customHeight="1">
      <c r="A433" s="23" t="s">
        <v>69</v>
      </c>
      <c r="B433" s="15" t="s">
        <v>46</v>
      </c>
      <c r="C433" s="15" t="s">
        <v>61</v>
      </c>
      <c r="D433" s="15" t="s">
        <v>106</v>
      </c>
      <c r="E433" s="16" t="s">
        <v>177</v>
      </c>
      <c r="F433" s="16" t="s">
        <v>185</v>
      </c>
      <c r="G433" s="17">
        <v>0.6</v>
      </c>
      <c r="H433" s="17">
        <v>0.6</v>
      </c>
    </row>
    <row r="434" spans="1:8" ht="17.25" customHeight="1">
      <c r="A434" s="6" t="s">
        <v>22</v>
      </c>
      <c r="B434" s="7" t="s">
        <v>47</v>
      </c>
      <c r="C434" s="7"/>
      <c r="D434" s="7"/>
      <c r="E434" s="7"/>
      <c r="F434" s="7"/>
      <c r="G434" s="9">
        <f aca="true" t="shared" si="49" ref="G434:H436">SUM(G435)</f>
        <v>300</v>
      </c>
      <c r="H434" s="9">
        <f t="shared" si="49"/>
        <v>300</v>
      </c>
    </row>
    <row r="435" spans="1:8" ht="18" customHeight="1">
      <c r="A435" s="6" t="s">
        <v>111</v>
      </c>
      <c r="B435" s="7" t="s">
        <v>47</v>
      </c>
      <c r="C435" s="7" t="s">
        <v>110</v>
      </c>
      <c r="D435" s="7"/>
      <c r="E435" s="7"/>
      <c r="F435" s="7"/>
      <c r="G435" s="9">
        <f t="shared" si="49"/>
        <v>300</v>
      </c>
      <c r="H435" s="9">
        <f t="shared" si="49"/>
        <v>300</v>
      </c>
    </row>
    <row r="436" spans="1:8" ht="16.5" customHeight="1">
      <c r="A436" s="10" t="s">
        <v>80</v>
      </c>
      <c r="B436" s="11" t="s">
        <v>47</v>
      </c>
      <c r="C436" s="11" t="s">
        <v>110</v>
      </c>
      <c r="D436" s="11" t="s">
        <v>79</v>
      </c>
      <c r="E436" s="11"/>
      <c r="F436" s="11"/>
      <c r="G436" s="13">
        <f t="shared" si="49"/>
        <v>300</v>
      </c>
      <c r="H436" s="13">
        <f t="shared" si="49"/>
        <v>300</v>
      </c>
    </row>
    <row r="437" spans="1:8" ht="30.75" customHeight="1">
      <c r="A437" s="10" t="s">
        <v>112</v>
      </c>
      <c r="B437" s="11" t="s">
        <v>47</v>
      </c>
      <c r="C437" s="11" t="s">
        <v>110</v>
      </c>
      <c r="D437" s="11" t="s">
        <v>113</v>
      </c>
      <c r="E437" s="11"/>
      <c r="F437" s="11"/>
      <c r="G437" s="13">
        <f>SUM(G438,G442)</f>
        <v>300</v>
      </c>
      <c r="H437" s="13">
        <f>SUM(H438,H442)</f>
        <v>300</v>
      </c>
    </row>
    <row r="438" spans="1:8" ht="21" customHeight="1">
      <c r="A438" s="22" t="s">
        <v>188</v>
      </c>
      <c r="B438" s="11" t="s">
        <v>47</v>
      </c>
      <c r="C438" s="11" t="s">
        <v>110</v>
      </c>
      <c r="D438" s="11" t="s">
        <v>113</v>
      </c>
      <c r="E438" s="12" t="s">
        <v>186</v>
      </c>
      <c r="F438" s="16"/>
      <c r="G438" s="13">
        <f aca="true" t="shared" si="50" ref="G438:H440">SUM(G439)</f>
        <v>200</v>
      </c>
      <c r="H438" s="13">
        <f t="shared" si="50"/>
        <v>200</v>
      </c>
    </row>
    <row r="439" spans="1:8" ht="21.75" customHeight="1">
      <c r="A439" s="22" t="s">
        <v>189</v>
      </c>
      <c r="B439" s="11" t="s">
        <v>47</v>
      </c>
      <c r="C439" s="11" t="s">
        <v>110</v>
      </c>
      <c r="D439" s="11" t="s">
        <v>113</v>
      </c>
      <c r="E439" s="12" t="s">
        <v>187</v>
      </c>
      <c r="F439" s="16"/>
      <c r="G439" s="13">
        <f t="shared" si="50"/>
        <v>200</v>
      </c>
      <c r="H439" s="13">
        <f t="shared" si="50"/>
        <v>200</v>
      </c>
    </row>
    <row r="440" spans="1:8" ht="30.75" customHeight="1">
      <c r="A440" s="23" t="s">
        <v>179</v>
      </c>
      <c r="B440" s="15" t="s">
        <v>47</v>
      </c>
      <c r="C440" s="15" t="s">
        <v>110</v>
      </c>
      <c r="D440" s="15" t="s">
        <v>113</v>
      </c>
      <c r="E440" s="16" t="s">
        <v>180</v>
      </c>
      <c r="F440" s="16"/>
      <c r="G440" s="17">
        <f t="shared" si="50"/>
        <v>200</v>
      </c>
      <c r="H440" s="17">
        <f t="shared" si="50"/>
        <v>200</v>
      </c>
    </row>
    <row r="441" spans="1:8" ht="18.75" customHeight="1">
      <c r="A441" s="23" t="s">
        <v>69</v>
      </c>
      <c r="B441" s="15" t="s">
        <v>47</v>
      </c>
      <c r="C441" s="15" t="s">
        <v>110</v>
      </c>
      <c r="D441" s="15" t="s">
        <v>113</v>
      </c>
      <c r="E441" s="16" t="s">
        <v>180</v>
      </c>
      <c r="F441" s="16" t="s">
        <v>185</v>
      </c>
      <c r="G441" s="13">
        <v>200</v>
      </c>
      <c r="H441" s="13">
        <v>200</v>
      </c>
    </row>
    <row r="442" spans="1:8" ht="14.25" customHeight="1">
      <c r="A442" s="22" t="s">
        <v>194</v>
      </c>
      <c r="B442" s="11" t="s">
        <v>47</v>
      </c>
      <c r="C442" s="11" t="s">
        <v>110</v>
      </c>
      <c r="D442" s="11" t="s">
        <v>113</v>
      </c>
      <c r="E442" s="12" t="s">
        <v>196</v>
      </c>
      <c r="F442" s="16"/>
      <c r="G442" s="13">
        <f>SUM(G443)</f>
        <v>100</v>
      </c>
      <c r="H442" s="13">
        <f>SUM(H443)</f>
        <v>100</v>
      </c>
    </row>
    <row r="443" spans="1:8" ht="17.25" customHeight="1">
      <c r="A443" s="23" t="s">
        <v>204</v>
      </c>
      <c r="B443" s="15" t="s">
        <v>47</v>
      </c>
      <c r="C443" s="15" t="s">
        <v>110</v>
      </c>
      <c r="D443" s="15" t="s">
        <v>113</v>
      </c>
      <c r="E443" s="16" t="s">
        <v>205</v>
      </c>
      <c r="F443" s="16"/>
      <c r="G443" s="13">
        <f>SUM(G444)</f>
        <v>100</v>
      </c>
      <c r="H443" s="13">
        <f>SUM(H444)</f>
        <v>100</v>
      </c>
    </row>
    <row r="444" spans="1:8" ht="16.5" customHeight="1">
      <c r="A444" s="23" t="s">
        <v>69</v>
      </c>
      <c r="B444" s="15" t="s">
        <v>47</v>
      </c>
      <c r="C444" s="15" t="s">
        <v>110</v>
      </c>
      <c r="D444" s="15" t="s">
        <v>113</v>
      </c>
      <c r="E444" s="16" t="s">
        <v>205</v>
      </c>
      <c r="F444" s="16" t="s">
        <v>185</v>
      </c>
      <c r="G444" s="13">
        <v>100</v>
      </c>
      <c r="H444" s="13">
        <v>100</v>
      </c>
    </row>
    <row r="445" spans="1:8" ht="15.75" customHeight="1">
      <c r="A445" s="6" t="s">
        <v>114</v>
      </c>
      <c r="B445" s="7" t="s">
        <v>115</v>
      </c>
      <c r="C445" s="15"/>
      <c r="D445" s="15"/>
      <c r="E445" s="15"/>
      <c r="F445" s="15"/>
      <c r="G445" s="9">
        <f aca="true" t="shared" si="51" ref="G445:H450">SUM(G446)</f>
        <v>50</v>
      </c>
      <c r="H445" s="9">
        <f t="shared" si="51"/>
        <v>50</v>
      </c>
    </row>
    <row r="446" spans="1:8" ht="15.75" customHeight="1">
      <c r="A446" s="6" t="s">
        <v>116</v>
      </c>
      <c r="B446" s="7" t="s">
        <v>115</v>
      </c>
      <c r="C446" s="7" t="s">
        <v>117</v>
      </c>
      <c r="D446" s="15"/>
      <c r="E446" s="15"/>
      <c r="F446" s="15"/>
      <c r="G446" s="9">
        <f t="shared" si="51"/>
        <v>50</v>
      </c>
      <c r="H446" s="9">
        <f t="shared" si="51"/>
        <v>50</v>
      </c>
    </row>
    <row r="447" spans="1:8" ht="29.25" customHeight="1">
      <c r="A447" s="10" t="s">
        <v>121</v>
      </c>
      <c r="B447" s="11" t="s">
        <v>115</v>
      </c>
      <c r="C447" s="11" t="s">
        <v>117</v>
      </c>
      <c r="D447" s="11" t="s">
        <v>118</v>
      </c>
      <c r="E447" s="15"/>
      <c r="F447" s="15"/>
      <c r="G447" s="13">
        <f t="shared" si="51"/>
        <v>50</v>
      </c>
      <c r="H447" s="13">
        <f t="shared" si="51"/>
        <v>50</v>
      </c>
    </row>
    <row r="448" spans="1:8" ht="21" customHeight="1">
      <c r="A448" s="22" t="s">
        <v>188</v>
      </c>
      <c r="B448" s="11" t="s">
        <v>115</v>
      </c>
      <c r="C448" s="11" t="s">
        <v>117</v>
      </c>
      <c r="D448" s="11" t="s">
        <v>118</v>
      </c>
      <c r="E448" s="12" t="s">
        <v>186</v>
      </c>
      <c r="F448" s="16"/>
      <c r="G448" s="13">
        <f t="shared" si="51"/>
        <v>50</v>
      </c>
      <c r="H448" s="13">
        <f t="shared" si="51"/>
        <v>50</v>
      </c>
    </row>
    <row r="449" spans="1:8" ht="18" customHeight="1">
      <c r="A449" s="22" t="s">
        <v>189</v>
      </c>
      <c r="B449" s="11" t="s">
        <v>115</v>
      </c>
      <c r="C449" s="11" t="s">
        <v>117</v>
      </c>
      <c r="D449" s="11" t="s">
        <v>118</v>
      </c>
      <c r="E449" s="12" t="s">
        <v>187</v>
      </c>
      <c r="F449" s="16"/>
      <c r="G449" s="13">
        <f t="shared" si="51"/>
        <v>50</v>
      </c>
      <c r="H449" s="13">
        <f t="shared" si="51"/>
        <v>50</v>
      </c>
    </row>
    <row r="450" spans="1:8" ht="31.5" customHeight="1">
      <c r="A450" s="23" t="s">
        <v>179</v>
      </c>
      <c r="B450" s="15" t="s">
        <v>115</v>
      </c>
      <c r="C450" s="15" t="s">
        <v>117</v>
      </c>
      <c r="D450" s="15" t="s">
        <v>118</v>
      </c>
      <c r="E450" s="16" t="s">
        <v>180</v>
      </c>
      <c r="F450" s="16"/>
      <c r="G450" s="17">
        <f t="shared" si="51"/>
        <v>50</v>
      </c>
      <c r="H450" s="17">
        <f t="shared" si="51"/>
        <v>50</v>
      </c>
    </row>
    <row r="451" spans="1:8" ht="15" customHeight="1">
      <c r="A451" s="23" t="s">
        <v>69</v>
      </c>
      <c r="B451" s="15" t="s">
        <v>115</v>
      </c>
      <c r="C451" s="15" t="s">
        <v>117</v>
      </c>
      <c r="D451" s="15" t="s">
        <v>118</v>
      </c>
      <c r="E451" s="16" t="s">
        <v>180</v>
      </c>
      <c r="F451" s="16" t="s">
        <v>185</v>
      </c>
      <c r="G451" s="13">
        <v>50</v>
      </c>
      <c r="H451" s="13">
        <v>50</v>
      </c>
    </row>
    <row r="452" spans="1:8" ht="31.5" customHeight="1">
      <c r="A452" s="6" t="s">
        <v>128</v>
      </c>
      <c r="B452" s="7" t="s">
        <v>90</v>
      </c>
      <c r="C452" s="7"/>
      <c r="D452" s="7"/>
      <c r="E452" s="7"/>
      <c r="F452" s="7"/>
      <c r="G452" s="9">
        <f>SUM(G453,G460)</f>
        <v>17095.2</v>
      </c>
      <c r="H452" s="9">
        <f>SUM(H453,H460)</f>
        <v>16095.2</v>
      </c>
    </row>
    <row r="453" spans="1:8" ht="34.5" customHeight="1">
      <c r="A453" s="6" t="s">
        <v>92</v>
      </c>
      <c r="B453" s="7" t="s">
        <v>90</v>
      </c>
      <c r="C453" s="7" t="s">
        <v>91</v>
      </c>
      <c r="D453" s="7"/>
      <c r="E453" s="7"/>
      <c r="F453" s="7"/>
      <c r="G453" s="9">
        <f>SUM(G455)</f>
        <v>13095.2</v>
      </c>
      <c r="H453" s="9">
        <f>SUM(H455)</f>
        <v>13095.2</v>
      </c>
    </row>
    <row r="454" spans="1:8" ht="21" customHeight="1">
      <c r="A454" s="10" t="s">
        <v>245</v>
      </c>
      <c r="B454" s="11" t="s">
        <v>90</v>
      </c>
      <c r="C454" s="11" t="s">
        <v>91</v>
      </c>
      <c r="D454" s="11" t="s">
        <v>244</v>
      </c>
      <c r="E454" s="7"/>
      <c r="F454" s="7"/>
      <c r="G454" s="13">
        <f aca="true" t="shared" si="52" ref="G454:H458">SUM(G455)</f>
        <v>13095.2</v>
      </c>
      <c r="H454" s="13">
        <f t="shared" si="52"/>
        <v>13095.2</v>
      </c>
    </row>
    <row r="455" spans="1:8" ht="30.75" customHeight="1">
      <c r="A455" s="10" t="s">
        <v>129</v>
      </c>
      <c r="B455" s="11" t="s">
        <v>90</v>
      </c>
      <c r="C455" s="11" t="s">
        <v>91</v>
      </c>
      <c r="D455" s="11" t="s">
        <v>93</v>
      </c>
      <c r="E455" s="11"/>
      <c r="F455" s="11"/>
      <c r="G455" s="13">
        <f t="shared" si="52"/>
        <v>13095.2</v>
      </c>
      <c r="H455" s="13">
        <f t="shared" si="52"/>
        <v>13095.2</v>
      </c>
    </row>
    <row r="456" spans="1:8" ht="21" customHeight="1">
      <c r="A456" s="10" t="s">
        <v>198</v>
      </c>
      <c r="B456" s="11" t="s">
        <v>90</v>
      </c>
      <c r="C456" s="11" t="s">
        <v>91</v>
      </c>
      <c r="D456" s="11" t="s">
        <v>93</v>
      </c>
      <c r="E456" s="11" t="s">
        <v>199</v>
      </c>
      <c r="F456" s="11"/>
      <c r="G456" s="13">
        <f t="shared" si="52"/>
        <v>13095.2</v>
      </c>
      <c r="H456" s="13">
        <f t="shared" si="52"/>
        <v>13095.2</v>
      </c>
    </row>
    <row r="457" spans="1:8" ht="18.75" customHeight="1">
      <c r="A457" s="10" t="s">
        <v>200</v>
      </c>
      <c r="B457" s="11" t="s">
        <v>90</v>
      </c>
      <c r="C457" s="11" t="s">
        <v>91</v>
      </c>
      <c r="D457" s="11" t="s">
        <v>93</v>
      </c>
      <c r="E457" s="11" t="s">
        <v>246</v>
      </c>
      <c r="F457" s="11"/>
      <c r="G457" s="13">
        <f t="shared" si="52"/>
        <v>13095.2</v>
      </c>
      <c r="H457" s="13">
        <f t="shared" si="52"/>
        <v>13095.2</v>
      </c>
    </row>
    <row r="458" spans="1:8" ht="29.25" customHeight="1">
      <c r="A458" s="14" t="s">
        <v>143</v>
      </c>
      <c r="B458" s="15" t="s">
        <v>90</v>
      </c>
      <c r="C458" s="15" t="s">
        <v>91</v>
      </c>
      <c r="D458" s="15" t="s">
        <v>93</v>
      </c>
      <c r="E458" s="15" t="s">
        <v>144</v>
      </c>
      <c r="F458" s="15"/>
      <c r="G458" s="17">
        <f t="shared" si="52"/>
        <v>13095.2</v>
      </c>
      <c r="H458" s="17">
        <f t="shared" si="52"/>
        <v>13095.2</v>
      </c>
    </row>
    <row r="459" spans="1:8" ht="15.75" customHeight="1">
      <c r="A459" s="14" t="s">
        <v>65</v>
      </c>
      <c r="B459" s="15" t="s">
        <v>90</v>
      </c>
      <c r="C459" s="15" t="s">
        <v>91</v>
      </c>
      <c r="D459" s="15" t="s">
        <v>93</v>
      </c>
      <c r="E459" s="15" t="s">
        <v>144</v>
      </c>
      <c r="F459" s="15" t="s">
        <v>197</v>
      </c>
      <c r="G459" s="17">
        <v>13095.2</v>
      </c>
      <c r="H459" s="17">
        <v>13095.2</v>
      </c>
    </row>
    <row r="460" spans="1:8" ht="15.75">
      <c r="A460" s="6" t="s">
        <v>130</v>
      </c>
      <c r="B460" s="7" t="s">
        <v>90</v>
      </c>
      <c r="C460" s="7" t="s">
        <v>94</v>
      </c>
      <c r="D460" s="7"/>
      <c r="E460" s="7"/>
      <c r="F460" s="7"/>
      <c r="G460" s="9">
        <f>SUM(G461)</f>
        <v>4000</v>
      </c>
      <c r="H460" s="9">
        <f>SUM(H461)</f>
        <v>3000</v>
      </c>
    </row>
    <row r="461" spans="1:8" ht="16.5" customHeight="1">
      <c r="A461" s="10" t="s">
        <v>37</v>
      </c>
      <c r="B461" s="11" t="s">
        <v>90</v>
      </c>
      <c r="C461" s="11" t="s">
        <v>94</v>
      </c>
      <c r="D461" s="11" t="s">
        <v>38</v>
      </c>
      <c r="E461" s="11"/>
      <c r="F461" s="11"/>
      <c r="G461" s="13">
        <f aca="true" t="shared" si="53" ref="G461:H463">SUM(G462)</f>
        <v>4000</v>
      </c>
      <c r="H461" s="13">
        <f t="shared" si="53"/>
        <v>3000</v>
      </c>
    </row>
    <row r="462" spans="1:8" ht="16.5" customHeight="1">
      <c r="A462" s="10" t="s">
        <v>198</v>
      </c>
      <c r="B462" s="11" t="s">
        <v>90</v>
      </c>
      <c r="C462" s="11" t="s">
        <v>94</v>
      </c>
      <c r="D462" s="11" t="s">
        <v>38</v>
      </c>
      <c r="E462" s="11" t="s">
        <v>199</v>
      </c>
      <c r="F462" s="11"/>
      <c r="G462" s="13">
        <f t="shared" si="53"/>
        <v>4000</v>
      </c>
      <c r="H462" s="13">
        <f t="shared" si="53"/>
        <v>3000</v>
      </c>
    </row>
    <row r="463" spans="1:8" ht="17.25" customHeight="1">
      <c r="A463" s="14" t="s">
        <v>95</v>
      </c>
      <c r="B463" s="15" t="s">
        <v>90</v>
      </c>
      <c r="C463" s="15" t="s">
        <v>94</v>
      </c>
      <c r="D463" s="15" t="s">
        <v>38</v>
      </c>
      <c r="E463" s="15" t="s">
        <v>145</v>
      </c>
      <c r="F463" s="15"/>
      <c r="G463" s="17">
        <f t="shared" si="53"/>
        <v>4000</v>
      </c>
      <c r="H463" s="17">
        <f t="shared" si="53"/>
        <v>3000</v>
      </c>
    </row>
    <row r="464" spans="1:8" ht="17.25" customHeight="1">
      <c r="A464" s="14" t="s">
        <v>69</v>
      </c>
      <c r="B464" s="15" t="s">
        <v>90</v>
      </c>
      <c r="C464" s="15" t="s">
        <v>94</v>
      </c>
      <c r="D464" s="15" t="s">
        <v>38</v>
      </c>
      <c r="E464" s="15" t="s">
        <v>145</v>
      </c>
      <c r="F464" s="15" t="s">
        <v>185</v>
      </c>
      <c r="G464" s="30">
        <v>4000</v>
      </c>
      <c r="H464" s="30">
        <v>3000</v>
      </c>
    </row>
  </sheetData>
  <sheetProtection/>
  <mergeCells count="8">
    <mergeCell ref="B1:G1"/>
    <mergeCell ref="A8:G8"/>
    <mergeCell ref="A2:H2"/>
    <mergeCell ref="A3:H3"/>
    <mergeCell ref="A9:G9"/>
    <mergeCell ref="A10:G10"/>
    <mergeCell ref="A4:H4"/>
    <mergeCell ref="A5:H5"/>
  </mergeCells>
  <printOptions/>
  <pageMargins left="0.4" right="0.3937007874015748" top="0.53" bottom="0.45" header="0.53" footer="0.45"/>
  <pageSetup horizontalDpi="600" verticalDpi="600" orientation="portrait" paperSize="9" scale="65" r:id="rId1"/>
  <rowBreaks count="2" manualBreakCount="2">
    <brk id="56" max="7" man="1"/>
    <brk id="11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 </cp:lastModifiedBy>
  <cp:lastPrinted>2012-12-28T04:20:59Z</cp:lastPrinted>
  <dcterms:created xsi:type="dcterms:W3CDTF">2008-04-16T10:31:14Z</dcterms:created>
  <dcterms:modified xsi:type="dcterms:W3CDTF">2012-12-28T04:21:02Z</dcterms:modified>
  <cp:category/>
  <cp:version/>
  <cp:contentType/>
  <cp:contentStatus/>
</cp:coreProperties>
</file>